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6"/>
  </bookViews>
  <sheets>
    <sheet name="2012-2013" sheetId="1" r:id="rId1"/>
    <sheet name="2013-2014 1-4 кл." sheetId="2" r:id="rId2"/>
    <sheet name="2013-2014 5-9 кл." sheetId="3" r:id="rId3"/>
    <sheet name="2013-2014 10-11 кл." sheetId="4" r:id="rId4"/>
    <sheet name="2014-2015 1-4 кл." sheetId="5" r:id="rId5"/>
    <sheet name="2018-2019 1-4 кл." sheetId="6" r:id="rId6"/>
    <sheet name="2018-2019 5-11 кл." sheetId="7" r:id="rId7"/>
  </sheets>
  <definedNames>
    <definedName name="_xlnm.Print_Area" localSheetId="0">'2012-2013'!$A$1:$S$33</definedName>
    <definedName name="_xlnm.Print_Area" localSheetId="1">'2013-2014 1-4 кл.'!$A$1:$T$32</definedName>
    <definedName name="_xlnm.Print_Area" localSheetId="2">'2013-2014 5-9 кл.'!$A$1:$AE$48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</author>
    <author>Завуч</author>
    <author>зауч</author>
  </authors>
  <commentList>
    <comment ref="A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16" authorId="1">
      <text>
        <r>
          <rPr>
            <b/>
            <sz val="9"/>
            <rFont val="Tahoma"/>
            <family val="2"/>
          </rPr>
          <t>Гловчак И.И.</t>
        </r>
      </text>
    </comment>
    <comment ref="F16" authorId="1">
      <text>
        <r>
          <rPr>
            <b/>
            <sz val="9"/>
            <rFont val="Tahoma"/>
            <family val="2"/>
          </rPr>
          <t>Улесова Т.И.</t>
        </r>
      </text>
    </comment>
    <comment ref="T14" authorId="1">
      <text>
        <r>
          <rPr>
            <b/>
            <sz val="9"/>
            <rFont val="Tahoma"/>
            <family val="2"/>
          </rPr>
          <t>Черкесова Г.Г.</t>
        </r>
      </text>
    </comment>
    <comment ref="D8" authorId="1">
      <text>
        <r>
          <rPr>
            <b/>
            <sz val="9"/>
            <rFont val="Tahoma"/>
            <family val="2"/>
          </rPr>
          <t>Гейнч Р.В.</t>
        </r>
      </text>
    </comment>
    <comment ref="J8" authorId="1">
      <text>
        <r>
          <rPr>
            <b/>
            <sz val="9"/>
            <rFont val="Tahoma"/>
            <family val="2"/>
          </rPr>
          <t>Казаков Р.Ф.</t>
        </r>
      </text>
    </comment>
    <comment ref="R8" authorId="1">
      <text>
        <r>
          <rPr>
            <b/>
            <sz val="9"/>
            <rFont val="Tahoma"/>
            <family val="2"/>
          </rPr>
          <t>Сеимов А.Н.</t>
        </r>
      </text>
    </comment>
    <comment ref="T8" authorId="1">
      <text>
        <r>
          <rPr>
            <b/>
            <sz val="9"/>
            <rFont val="Tahoma"/>
            <family val="2"/>
          </rPr>
          <t>Сукочева Н.А.</t>
        </r>
      </text>
    </comment>
    <comment ref="Z8" authorId="1">
      <text>
        <r>
          <rPr>
            <b/>
            <sz val="9"/>
            <rFont val="Tahoma"/>
            <family val="2"/>
          </rPr>
          <t>Сеимов А.Н.</t>
        </r>
      </text>
    </comment>
    <comment ref="L8" authorId="1">
      <text>
        <r>
          <rPr>
            <b/>
            <sz val="9"/>
            <rFont val="Tahoma"/>
            <family val="2"/>
          </rPr>
          <t>Сукочева Н.В.</t>
        </r>
      </text>
    </comment>
    <comment ref="AD8" authorId="1">
      <text>
        <r>
          <rPr>
            <b/>
            <sz val="9"/>
            <rFont val="Tahoma"/>
            <family val="2"/>
          </rPr>
          <t>Казаков Р.Ф.</t>
        </r>
      </text>
    </comment>
    <comment ref="AD19" authorId="1">
      <text>
        <r>
          <rPr>
            <b/>
            <sz val="9"/>
            <rFont val="Tahoma"/>
            <family val="2"/>
          </rPr>
          <t>Абрамова Н.М.</t>
        </r>
      </text>
    </comment>
    <comment ref="N19" authorId="1">
      <text>
        <r>
          <rPr>
            <b/>
            <sz val="9"/>
            <rFont val="Tahoma"/>
            <family val="2"/>
          </rPr>
          <t>Москаленко И.С.</t>
        </r>
      </text>
    </comment>
    <comment ref="D21" authorId="1">
      <text>
        <r>
          <rPr>
            <b/>
            <sz val="9"/>
            <rFont val="Tahoma"/>
            <family val="2"/>
          </rPr>
          <t>Котельникова Л.В.</t>
        </r>
      </text>
    </comment>
    <comment ref="R19" authorId="1">
      <text>
        <r>
          <rPr>
            <b/>
            <sz val="9"/>
            <rFont val="Tahoma"/>
            <family val="2"/>
          </rPr>
          <t>Котельникова Л.Ф.</t>
        </r>
      </text>
    </comment>
    <comment ref="T21" authorId="1">
      <text>
        <r>
          <rPr>
            <b/>
            <sz val="9"/>
            <rFont val="Tahoma"/>
            <family val="2"/>
          </rPr>
          <t>Онисько Т.Н.</t>
        </r>
      </text>
    </comment>
    <comment ref="V23" authorId="1">
      <text>
        <r>
          <rPr>
            <b/>
            <sz val="9"/>
            <rFont val="Tahoma"/>
            <family val="2"/>
          </rPr>
          <t>Алмазова Е.В.</t>
        </r>
      </text>
    </comment>
    <comment ref="Z23" authorId="1">
      <text>
        <r>
          <rPr>
            <b/>
            <sz val="9"/>
            <rFont val="Tahoma"/>
            <family val="2"/>
          </rPr>
          <t>Алмазова Е.В.</t>
        </r>
      </text>
    </comment>
    <comment ref="AB8" authorId="1">
      <text>
        <r>
          <rPr>
            <b/>
            <sz val="9"/>
            <rFont val="Tahoma"/>
            <family val="2"/>
          </rPr>
          <t>Сукочева Н.А.</t>
        </r>
      </text>
    </comment>
    <comment ref="V8" authorId="1">
      <text>
        <r>
          <rPr>
            <b/>
            <sz val="9"/>
            <rFont val="Tahoma"/>
            <family val="2"/>
          </rPr>
          <t>Гейнч Р.В.</t>
        </r>
      </text>
    </comment>
    <comment ref="AD12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Абрамова Н.М.</t>
        </r>
      </text>
    </comment>
    <comment ref="AD21" authorId="1">
      <text>
        <r>
          <rPr>
            <b/>
            <sz val="9"/>
            <rFont val="Tahoma"/>
            <family val="2"/>
          </rPr>
          <t>Абрамова Н.М.</t>
        </r>
      </text>
    </comment>
    <comment ref="V10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Буянова Г.И.</t>
        </r>
      </text>
    </comment>
    <comment ref="V21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Буянова Г.И.</t>
        </r>
      </text>
    </comment>
    <comment ref="V19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Буянова Г.И.</t>
        </r>
      </text>
    </comment>
    <comment ref="F11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Буянова Г.И.</t>
        </r>
      </text>
    </comment>
    <comment ref="Z11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Головчак И.И.</t>
        </r>
      </text>
    </comment>
    <comment ref="Z21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Головчак И.И.</t>
        </r>
      </text>
    </comment>
    <comment ref="Z19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Головчак И.И.</t>
        </r>
      </text>
    </comment>
    <comment ref="Z17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Головчак И.И.</t>
        </r>
      </text>
    </comment>
    <comment ref="D11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Котельникова Л.В.</t>
        </r>
      </text>
    </comment>
    <comment ref="F21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Котельникова Л.В.</t>
        </r>
      </text>
    </comment>
    <comment ref="F19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Котельникова Л.В.</t>
        </r>
      </text>
    </comment>
    <comment ref="R21" authorId="1">
      <text>
        <r>
          <rPr>
            <b/>
            <sz val="9"/>
            <rFont val="Tahoma"/>
            <family val="2"/>
          </rPr>
          <t>Котельникова Л.Ф.</t>
        </r>
      </text>
    </comment>
    <comment ref="R17" authorId="1">
      <text>
        <r>
          <rPr>
            <b/>
            <sz val="9"/>
            <rFont val="Tahoma"/>
            <family val="2"/>
          </rPr>
          <t>Котельникова Л.Ф.</t>
        </r>
      </text>
    </comment>
    <comment ref="T19" authorId="1">
      <text>
        <r>
          <rPr>
            <b/>
            <sz val="9"/>
            <rFont val="Tahoma"/>
            <family val="2"/>
          </rPr>
          <t>Онисько Т.Н.</t>
        </r>
      </text>
    </comment>
    <comment ref="J11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Левина Т.В.</t>
        </r>
      </text>
    </comment>
    <comment ref="J21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Левина Т.В.</t>
        </r>
      </text>
    </comment>
    <comment ref="J19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Левина Т.В.</t>
        </r>
      </text>
    </comment>
    <comment ref="N21" authorId="1">
      <text>
        <r>
          <rPr>
            <b/>
            <sz val="9"/>
            <rFont val="Tahoma"/>
            <family val="2"/>
          </rPr>
          <t>Москаленко И.С.</t>
        </r>
      </text>
    </comment>
    <comment ref="N11" authorId="1">
      <text>
        <r>
          <rPr>
            <b/>
            <sz val="9"/>
            <rFont val="Tahoma"/>
            <family val="2"/>
          </rPr>
          <t>Москаленко И.С.</t>
        </r>
      </text>
    </comment>
    <comment ref="AB16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Улесова Т.И.</t>
        </r>
      </text>
    </comment>
    <comment ref="AB19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Улесова Т.И.</t>
        </r>
      </text>
    </comment>
    <comment ref="AB21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Улесова Т.И.</t>
        </r>
      </text>
    </comment>
    <comment ref="L11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Черкесова Г.Г.</t>
        </r>
      </text>
    </comment>
    <comment ref="L21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Черкесова Г.Г.</t>
        </r>
      </text>
    </comment>
    <comment ref="L19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Черкесова Г.Г.</t>
        </r>
      </text>
    </comment>
    <comment ref="D19" authorId="1">
      <text>
        <r>
          <rPr>
            <b/>
            <sz val="9"/>
            <rFont val="Tahoma"/>
            <family val="2"/>
          </rPr>
          <t>Котельникова Л.В.</t>
        </r>
      </text>
    </comment>
    <comment ref="J23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Харкина Е.С.</t>
        </r>
      </text>
    </comment>
    <comment ref="L23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Харкина Е.С.</t>
        </r>
      </text>
    </comment>
    <comment ref="N23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Харкина Е.С.</t>
        </r>
      </text>
    </comment>
    <comment ref="H24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Коваль И.Ю.</t>
        </r>
      </text>
    </comment>
    <comment ref="H25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Коваль И.Ю.</t>
        </r>
      </text>
    </comment>
    <comment ref="X25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Коваль И.Ю.</t>
        </r>
      </text>
    </comment>
    <comment ref="H20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Коваль И.Ю.</t>
        </r>
      </text>
    </comment>
    <comment ref="X20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Коваль И.Ю.</t>
        </r>
      </text>
    </comment>
    <comment ref="H26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Рыжова М.Г.</t>
        </r>
      </text>
    </comment>
    <comment ref="P26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Рыжова М.Г.</t>
        </r>
      </text>
    </comment>
    <comment ref="X26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Рыжова М.Г.</t>
        </r>
      </text>
    </comment>
    <comment ref="AF26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Рыжова М.Г.</t>
        </r>
      </text>
    </comment>
    <comment ref="H14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Рыжова М.Г.</t>
        </r>
      </text>
    </comment>
    <comment ref="H9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Казаков Р.Ф.</t>
        </r>
      </text>
    </comment>
    <comment ref="P25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Семенова Е.И.</t>
        </r>
      </text>
    </comment>
    <comment ref="AF25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Семенова Е.И.</t>
        </r>
      </text>
    </comment>
    <comment ref="P14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Семенова Е.И.</t>
        </r>
      </text>
    </comment>
    <comment ref="X14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Семенова Е.И.</t>
        </r>
      </text>
    </comment>
    <comment ref="AF14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Семенова Е.И.</t>
        </r>
      </text>
    </comment>
    <comment ref="P9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Новосельцев О.В.</t>
        </r>
      </text>
    </comment>
    <comment ref="AF9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Новосельцев О.В.</t>
        </r>
      </text>
    </comment>
    <comment ref="X9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Казаков Р.Ф.</t>
        </r>
      </text>
    </comment>
    <comment ref="P20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Ивина Е.Б.</t>
        </r>
      </text>
    </comment>
    <comment ref="AF20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Ивина Е.Б.</t>
        </r>
      </text>
    </comment>
    <comment ref="P23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Ивина Е.Б.</t>
        </r>
      </text>
    </comment>
    <comment ref="X23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Ивина Е.Б.</t>
        </r>
      </text>
    </comment>
    <comment ref="AF21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Ивина Е.Б.</t>
        </r>
      </text>
    </comment>
  </commentList>
</comments>
</file>

<file path=xl/comments7.xml><?xml version="1.0" encoding="utf-8"?>
<comments xmlns="http://schemas.openxmlformats.org/spreadsheetml/2006/main">
  <authors>
    <author>Admin</author>
    <author>Завуч</author>
    <author>зауч</author>
  </authors>
  <commentList>
    <comment ref="A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F24" authorId="1">
      <text>
        <r>
          <rPr>
            <b/>
            <sz val="9"/>
            <rFont val="Tahoma"/>
            <family val="2"/>
          </rPr>
          <t>Погорелолва Н.Г.</t>
        </r>
      </text>
    </comment>
    <comment ref="AD38" authorId="1">
      <text>
        <r>
          <rPr>
            <b/>
            <sz val="9"/>
            <rFont val="Tahoma"/>
            <family val="2"/>
          </rPr>
          <t>Исследователи природы</t>
        </r>
      </text>
    </comment>
    <comment ref="L77" authorId="1">
      <text>
        <r>
          <rPr>
            <b/>
            <sz val="9"/>
            <rFont val="Tahoma"/>
            <family val="2"/>
          </rPr>
          <t>Алмазова Е.В.</t>
        </r>
      </text>
    </comment>
    <comment ref="P77" authorId="1">
      <text>
        <r>
          <rPr>
            <b/>
            <sz val="9"/>
            <rFont val="Tahoma"/>
            <family val="2"/>
          </rPr>
          <t>Алмазова Е.В.</t>
        </r>
      </text>
    </comment>
    <comment ref="L79" authorId="1">
      <text>
        <r>
          <rPr>
            <b/>
            <sz val="9"/>
            <rFont val="Tahoma"/>
            <family val="2"/>
          </rPr>
          <t>Никитина Ю.С.</t>
        </r>
      </text>
    </comment>
    <comment ref="P83" authorId="1">
      <text>
        <r>
          <rPr>
            <b/>
            <sz val="9"/>
            <rFont val="Tahoma"/>
            <family val="2"/>
          </rPr>
          <t>Песковацкова Т.П.</t>
        </r>
      </text>
    </comment>
    <comment ref="K104" authorId="1">
      <text>
        <r>
          <rPr>
            <b/>
            <sz val="9"/>
            <rFont val="Tahoma"/>
            <family val="2"/>
          </rPr>
          <t>Тихонов С.П.</t>
        </r>
      </text>
    </comment>
    <comment ref="O104" authorId="1">
      <text>
        <r>
          <rPr>
            <b/>
            <sz val="9"/>
            <rFont val="Tahoma"/>
            <family val="2"/>
          </rPr>
          <t>Тихонов С.П.</t>
        </r>
      </text>
    </comment>
    <comment ref="D106" authorId="1">
      <text>
        <r>
          <rPr>
            <b/>
            <sz val="9"/>
            <rFont val="Tahoma"/>
            <family val="2"/>
          </rPr>
          <t>Тихонов С.П.</t>
        </r>
      </text>
    </comment>
    <comment ref="F106" authorId="1">
      <text>
        <r>
          <rPr>
            <b/>
            <sz val="9"/>
            <rFont val="Tahoma"/>
            <family val="2"/>
          </rPr>
          <t>Тихонов С.П.</t>
        </r>
      </text>
    </comment>
    <comment ref="F108" authorId="1">
      <text>
        <r>
          <rPr>
            <b/>
            <sz val="9"/>
            <rFont val="Tahoma"/>
            <family val="2"/>
          </rPr>
          <t>Мешкова Е.В.</t>
        </r>
      </text>
    </comment>
    <comment ref="J110" authorId="1">
      <text>
        <r>
          <rPr>
            <b/>
            <sz val="9"/>
            <rFont val="Tahoma"/>
            <family val="2"/>
          </rPr>
          <t>Мешкова Е.В.</t>
        </r>
      </text>
    </comment>
    <comment ref="T112" authorId="1">
      <text>
        <r>
          <rPr>
            <b/>
            <sz val="9"/>
            <rFont val="Tahoma"/>
            <family val="2"/>
          </rPr>
          <t>Созинова И.Н.</t>
        </r>
      </text>
    </comment>
    <comment ref="D114" authorId="1">
      <text>
        <r>
          <rPr>
            <b/>
            <sz val="9"/>
            <rFont val="Tahoma"/>
            <family val="2"/>
          </rPr>
          <t>Алмазова Е.В.</t>
        </r>
      </text>
    </comment>
    <comment ref="H116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Семенова Е.И.</t>
        </r>
      </text>
    </comment>
    <comment ref="N116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Семенова Е.И.</t>
        </r>
      </text>
    </comment>
    <comment ref="H15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Казаков Р.Ф.</t>
        </r>
      </text>
    </comment>
    <comment ref="V15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Казаков Р.Ф.</t>
        </r>
      </text>
    </comment>
    <comment ref="N15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Новосельцев О.В.</t>
        </r>
      </text>
    </comment>
    <comment ref="AB15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Новосельцев О.В.</t>
        </r>
      </text>
    </comment>
    <comment ref="N13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Ермакова С.Г.</t>
        </r>
      </text>
    </comment>
    <comment ref="V115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Семенова Е.И.</t>
        </r>
      </text>
    </comment>
    <comment ref="AB25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Ермакова С.Г.</t>
        </r>
      </text>
    </comment>
    <comment ref="H13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Ермакова С.Г.</t>
        </r>
      </text>
    </comment>
    <comment ref="V20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Рыжова М.Г.</t>
        </r>
      </text>
    </comment>
    <comment ref="AB91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Коваль И.Ю.</t>
        </r>
      </text>
    </comment>
    <comment ref="H93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Коваль И.Ю.</t>
        </r>
      </text>
    </comment>
    <comment ref="H95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Рябова С.А.</t>
        </r>
      </text>
    </comment>
    <comment ref="N95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Рябова С.А.</t>
        </r>
      </text>
    </comment>
    <comment ref="V95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Рябова С.А.</t>
        </r>
      </text>
    </comment>
    <comment ref="AB95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Рябова С.А.</t>
        </r>
      </text>
    </comment>
    <comment ref="N97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Семенова Е.И.</t>
        </r>
      </text>
    </comment>
    <comment ref="V99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Ермакова С.Г.</t>
        </r>
      </text>
    </comment>
    <comment ref="AB22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Горкушенко Т.А.</t>
        </r>
      </text>
    </comment>
    <comment ref="V22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Горкушенко Т.А.</t>
        </r>
      </text>
    </comment>
    <comment ref="H101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Ермакова С.А.</t>
        </r>
      </text>
    </comment>
    <comment ref="P101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Ермакова С.А.</t>
        </r>
      </text>
    </comment>
    <comment ref="AB115" authorId="2">
      <text>
        <r>
          <rPr>
            <b/>
            <sz val="9"/>
            <rFont val="Tahoma"/>
            <family val="2"/>
          </rPr>
          <t>зауч:</t>
        </r>
        <r>
          <rPr>
            <sz val="9"/>
            <rFont val="Tahoma"/>
            <family val="2"/>
          </rPr>
          <t xml:space="preserve">
Семенова Е.И.</t>
        </r>
      </text>
    </comment>
  </commentList>
</comments>
</file>

<file path=xl/sharedStrings.xml><?xml version="1.0" encoding="utf-8"?>
<sst xmlns="http://schemas.openxmlformats.org/spreadsheetml/2006/main" count="530" uniqueCount="289">
  <si>
    <t>Кумылженского муниципального района Волгоградской области</t>
  </si>
  <si>
    <t>Кумылженской средней общеобразовательной школы №1 имени Знаменского А.Д.</t>
  </si>
  <si>
    <t>1в</t>
  </si>
  <si>
    <t>на 2012- 2013 учебный год</t>
  </si>
  <si>
    <t>Муниципального казённого образовательного учреждения</t>
  </si>
  <si>
    <t>2а</t>
  </si>
  <si>
    <t>2б</t>
  </si>
  <si>
    <t>2в</t>
  </si>
  <si>
    <t>Учебный план внеурочной деятельности</t>
  </si>
  <si>
    <t>Спортивно-оздоровительное</t>
  </si>
  <si>
    <t>Нормативный срок освоения</t>
  </si>
  <si>
    <t>ФИО преподавателя</t>
  </si>
  <si>
    <t>Форма организации внеурочной деятельности/ Название детских объединений (по программе)</t>
  </si>
  <si>
    <t xml:space="preserve"> Буянова Г.И.</t>
  </si>
  <si>
    <t xml:space="preserve">Клуб «Школа – территория здоровья» </t>
  </si>
  <si>
    <t xml:space="preserve">Секция «Футбол» </t>
  </si>
  <si>
    <t xml:space="preserve">Секция «Баскетбол» </t>
  </si>
  <si>
    <t>Секция «Волейбол»</t>
  </si>
  <si>
    <t xml:space="preserve">Основы туризма </t>
  </si>
  <si>
    <t>Юный спортсмен</t>
  </si>
  <si>
    <t xml:space="preserve">Юный рыболов </t>
  </si>
  <si>
    <t>Гейнч Р.В.</t>
  </si>
  <si>
    <t>Казаков Р.Ф.</t>
  </si>
  <si>
    <t>Лутков А.Ф.</t>
  </si>
  <si>
    <t>Сеимов А.Н.</t>
  </si>
  <si>
    <t>до 4 лет</t>
  </si>
  <si>
    <t>5-9</t>
  </si>
  <si>
    <t>10-11</t>
  </si>
  <si>
    <t>до 5 лет</t>
  </si>
  <si>
    <t>до 2 лет</t>
  </si>
  <si>
    <t xml:space="preserve">Духовно-нравственное </t>
  </si>
  <si>
    <t>Головчак И.И.</t>
  </si>
  <si>
    <t xml:space="preserve">«Уроки нравственности» </t>
  </si>
  <si>
    <t>Фирсова Н.А</t>
  </si>
  <si>
    <t xml:space="preserve">Клуб «Краеведы» </t>
  </si>
  <si>
    <t>Социальное</t>
  </si>
  <si>
    <t>1а</t>
  </si>
  <si>
    <t>1б</t>
  </si>
  <si>
    <t>Классы/Количество часов в неделю, год</t>
  </si>
  <si>
    <t xml:space="preserve">«Проектная деятельность» </t>
  </si>
  <si>
    <t>Головчак И.И., Улесова Т.И.</t>
  </si>
  <si>
    <t>Никитина И.С.</t>
  </si>
  <si>
    <t xml:space="preserve">Студия «Мой мир»  </t>
  </si>
  <si>
    <t xml:space="preserve">Студия «Столярное дело» </t>
  </si>
  <si>
    <t xml:space="preserve">Тихонов С.П. </t>
  </si>
  <si>
    <t>Общеинтеллектуальное</t>
  </si>
  <si>
    <t>Кузьмина О.В.</t>
  </si>
  <si>
    <t xml:space="preserve">Клуб «Занимательная математика» </t>
  </si>
  <si>
    <t xml:space="preserve"> Котельникова Л.Ф.</t>
  </si>
  <si>
    <t xml:space="preserve">Клуб «Учимся легко!» </t>
  </si>
  <si>
    <t xml:space="preserve">Клуб «Экология – наука о доме» </t>
  </si>
  <si>
    <t>Мешков Е.В.</t>
  </si>
  <si>
    <t>Улесова Т.И.</t>
  </si>
  <si>
    <t xml:space="preserve">Клуб «Юный эколог» </t>
  </si>
  <si>
    <t>Общекультурное</t>
  </si>
  <si>
    <t>Аверина Е.П.</t>
  </si>
  <si>
    <t xml:space="preserve">Студия «Золотые нотки» </t>
  </si>
  <si>
    <t>«Вокальная студия»</t>
  </si>
  <si>
    <t>Перевозчиков Н. А.</t>
  </si>
  <si>
    <t xml:space="preserve">«Музыкальная студия» </t>
  </si>
  <si>
    <t>Направления внеурочной деятельности</t>
  </si>
  <si>
    <r>
      <t>Сеимов А.Н</t>
    </r>
    <r>
      <rPr>
        <sz val="10"/>
        <color indexed="10"/>
        <rFont val="Times New Roman"/>
        <family val="1"/>
      </rPr>
      <t xml:space="preserve">., </t>
    </r>
    <r>
      <rPr>
        <sz val="10"/>
        <color indexed="12"/>
        <rFont val="Times New Roman"/>
        <family val="1"/>
      </rPr>
      <t>Гейнч Р.В</t>
    </r>
    <r>
      <rPr>
        <sz val="10"/>
        <color indexed="10"/>
        <rFont val="Times New Roman"/>
        <family val="1"/>
      </rPr>
      <t xml:space="preserve">., Лутков А.Ф.- 2 кл. </t>
    </r>
  </si>
  <si>
    <t xml:space="preserve">Сеимов А.Н., Гейнч Р.В., Лутков А.Ф.- 1 кл. </t>
  </si>
  <si>
    <t xml:space="preserve">Студия «Школа волшебников»  </t>
  </si>
  <si>
    <t>Общий объем (в час.):</t>
  </si>
  <si>
    <t>Итого:</t>
  </si>
  <si>
    <t>19</t>
  </si>
  <si>
    <t>166</t>
  </si>
  <si>
    <t>5</t>
  </si>
  <si>
    <t>на 2013- 2014 учебный год</t>
  </si>
  <si>
    <t>3а</t>
  </si>
  <si>
    <t>3б</t>
  </si>
  <si>
    <t>4а</t>
  </si>
  <si>
    <t>4б</t>
  </si>
  <si>
    <t>Лутков А.Ф., Сукочева Н.В., Гейнч Р.В., Сеимов А.Н.</t>
  </si>
  <si>
    <t>Школа - территория здоровья</t>
  </si>
  <si>
    <t>Буянова Г.И.</t>
  </si>
  <si>
    <t>Дорогой добра</t>
  </si>
  <si>
    <t>Юный исследователь</t>
  </si>
  <si>
    <t>Путешествие в счисляндию</t>
  </si>
  <si>
    <t>Умницы и умники</t>
  </si>
  <si>
    <t>Вечканова И.В.</t>
  </si>
  <si>
    <t>Юный эколог</t>
  </si>
  <si>
    <t>Уроки нравственности</t>
  </si>
  <si>
    <t>Учимся писать без ошибок</t>
  </si>
  <si>
    <t>Программа предупреждения нарушения письменной речи</t>
  </si>
  <si>
    <t>Котельникова Л.Ф</t>
  </si>
  <si>
    <t xml:space="preserve">В мире книг </t>
  </si>
  <si>
    <t>Котельникова Л.Ф.</t>
  </si>
  <si>
    <t>Занимательная метематика</t>
  </si>
  <si>
    <t>Котельникова Л.Ф., Кузьмина О.В.</t>
  </si>
  <si>
    <t>Дружим с математикой</t>
  </si>
  <si>
    <t>Буянова Г.И., Головчак И.И., Котельникова Л.Ф., Улесова Т.И.</t>
  </si>
  <si>
    <t>Головчак И.В., Улесова Т.И., Черкесова Г.Г</t>
  </si>
  <si>
    <t>Головчак И.И., Улесова Т.И., Черкесова Г.Г.</t>
  </si>
  <si>
    <t>Левина Т.В., Черкесова Г.Г.</t>
  </si>
  <si>
    <t>Учебный план внеурочной деятельности I ступени обучения (1- 4 классы)</t>
  </si>
  <si>
    <t>Учебный план внеурочной деятельности II ступени обучения (5-9 классы)</t>
  </si>
  <si>
    <t>Учебный план внеурочной деятельности I ступени обучения (10-11 классы)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</si>
  <si>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</si>
  <si>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</si>
  <si>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</si>
  <si>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</si>
  <si>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</si>
  <si>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</si>
  <si>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</si>
  <si>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</si>
  <si>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</si>
  <si>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</si>
  <si>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10а</t>
  </si>
  <si>
    <t>10б</t>
  </si>
  <si>
    <t>11а</t>
  </si>
  <si>
    <t>11б</t>
  </si>
  <si>
    <r>
      <t>Секция «Футбол»</t>
    </r>
    <r>
      <rPr>
        <sz val="10"/>
        <color indexed="10"/>
        <rFont val="Times New Roman"/>
        <family val="1"/>
      </rPr>
      <t xml:space="preserve"> 5 кл</t>
    </r>
  </si>
  <si>
    <r>
      <t>Секция «Баскетбол»</t>
    </r>
    <r>
      <rPr>
        <sz val="10"/>
        <color indexed="10"/>
        <rFont val="Times New Roman"/>
        <family val="1"/>
      </rPr>
      <t xml:space="preserve"> 7, 8 кл.</t>
    </r>
  </si>
  <si>
    <r>
      <t xml:space="preserve">Секция «Волейбол» </t>
    </r>
    <r>
      <rPr>
        <sz val="10"/>
        <color indexed="10"/>
        <rFont val="Times New Roman"/>
        <family val="1"/>
      </rPr>
      <t>8-11 кл.</t>
    </r>
  </si>
  <si>
    <r>
      <t xml:space="preserve">Основы туризма </t>
    </r>
    <r>
      <rPr>
        <sz val="10"/>
        <color indexed="10"/>
        <rFont val="Times New Roman"/>
        <family val="1"/>
      </rPr>
      <t>5-9 кл.</t>
    </r>
  </si>
  <si>
    <t>Занимательная математика</t>
  </si>
  <si>
    <t>Иванова Л.В.</t>
  </si>
  <si>
    <t>6в</t>
  </si>
  <si>
    <t>Решение нестандартных задач по физике</t>
  </si>
  <si>
    <t>Иванова Н.И.</t>
  </si>
  <si>
    <t>Корнеева Т.М.</t>
  </si>
  <si>
    <t>Умные руки</t>
  </si>
  <si>
    <t>Левина Т.В.</t>
  </si>
  <si>
    <t>Политическая карта мира</t>
  </si>
  <si>
    <t>Мешкова С.В.</t>
  </si>
  <si>
    <t>Мир физики</t>
  </si>
  <si>
    <t>Проектная деятельность</t>
  </si>
  <si>
    <t>Погорелова Н.Г.</t>
  </si>
  <si>
    <t>Творческое проектирование</t>
  </si>
  <si>
    <t>Тихонов С.П.</t>
  </si>
  <si>
    <t>Столярное дело</t>
  </si>
  <si>
    <t>Юные краеведы</t>
  </si>
  <si>
    <t>Фирсова Н.А.</t>
  </si>
  <si>
    <t>Компьютерные презентации</t>
  </si>
  <si>
    <t>Шумкова Е.А.</t>
  </si>
  <si>
    <t>Основы программирования</t>
  </si>
  <si>
    <t>Хотите быть успешными? Говорите правильно.</t>
  </si>
  <si>
    <t>Погорелова Н.Г., Никитина Ю.С.</t>
  </si>
  <si>
    <t>Никитина Ю.С.</t>
  </si>
  <si>
    <t>Математическая лестница</t>
  </si>
  <si>
    <t xml:space="preserve">Изучаем лес </t>
  </si>
  <si>
    <t>Стифонова Е.В.</t>
  </si>
  <si>
    <t xml:space="preserve">Общебиологические закономерности </t>
  </si>
  <si>
    <t>Развитие навыков устной речи</t>
  </si>
  <si>
    <t>Турутина Т.И.</t>
  </si>
  <si>
    <t>Занимательный английский</t>
  </si>
  <si>
    <t>Игнатова Н.Н.</t>
  </si>
  <si>
    <t>Удивитиельный мир грамматики</t>
  </si>
  <si>
    <t>Экология человека</t>
  </si>
  <si>
    <t>Создание web-сайта</t>
  </si>
  <si>
    <t>Провоторов В.Ю.</t>
  </si>
  <si>
    <t>Сахибова Е.И.</t>
  </si>
  <si>
    <t>Губенко Н.А.</t>
  </si>
  <si>
    <t>Экскурсионная экология</t>
  </si>
  <si>
    <t>За страницами учебника химии</t>
  </si>
  <si>
    <t>Крюкова Г.Н.</t>
  </si>
  <si>
    <t>Немецкий язык как второй иностранный язык</t>
  </si>
  <si>
    <t>Я - исследователь</t>
  </si>
  <si>
    <t>Футбол аппробация</t>
  </si>
  <si>
    <t>Подросток и закон</t>
  </si>
  <si>
    <t>Вспомогательные исторические дисциплины</t>
  </si>
  <si>
    <t>Практическая метематика</t>
  </si>
  <si>
    <t>Созинова И.Н., Сиволобова В.А.</t>
  </si>
  <si>
    <t>Лексико-грамматический практикум по английскому языку</t>
  </si>
  <si>
    <t>Живое слово</t>
  </si>
  <si>
    <t>Мы за спорт</t>
  </si>
  <si>
    <t>Решение нестандартных задач по математике</t>
  </si>
  <si>
    <t>Пономарева О.Ф.</t>
  </si>
  <si>
    <t>Применение нестандартных способов в решениях математических задач</t>
  </si>
  <si>
    <t>Решение математических задач</t>
  </si>
  <si>
    <t>на 2014- 2015 учебный год</t>
  </si>
  <si>
    <t xml:space="preserve">Тропинка  к здоровью </t>
  </si>
  <si>
    <t>Политова В.И., Игнатова Н.Н.</t>
  </si>
  <si>
    <t>Котельникова Л.В., Вечканова И.В., Левина Т.В.</t>
  </si>
  <si>
    <t>Черкесова Г.Г.</t>
  </si>
  <si>
    <t xml:space="preserve">Студия «Ритмы танца» </t>
  </si>
  <si>
    <t>Агеева Е.П.</t>
  </si>
  <si>
    <t xml:space="preserve"> Левина Т.В., Кузьмина О.В.</t>
  </si>
  <si>
    <t>3в</t>
  </si>
  <si>
    <t>Общий объем часо в год</t>
  </si>
  <si>
    <t>Черкесова Г.Г., Котельникова Л.Ф., Буянова Г.И., Головчак И.И., Улесова Т.И.</t>
  </si>
  <si>
    <t>Котельникова Л.Ф., Буянова Г.И., Головчак И.И., Улесова Т.И.</t>
  </si>
  <si>
    <t>Котельникова Л.В., Головчак И.И., Улесова Т.И.</t>
  </si>
  <si>
    <t>Духовно-нравственное</t>
  </si>
  <si>
    <t>Всего часов по классу:</t>
  </si>
  <si>
    <t>Общий объем по программе(часы в неделю)</t>
  </si>
  <si>
    <t>Итого часов в год:</t>
  </si>
  <si>
    <r>
      <rPr>
        <sz val="10"/>
        <rFont val="Arial"/>
        <family val="0"/>
      </rPr>
      <t>Сукочева Н.В., Лутков А.Ф., Сукочева Н.В., Сеимов А.Н., Сеимов А.Н., Гейнч Р.В., Сеимов А.Н., Генч Р.В.</t>
    </r>
  </si>
  <si>
    <t>Котельникова Л.В., Вечканова И.В., Левина Т.В., Черкесова Г.Г.</t>
  </si>
  <si>
    <t>7в</t>
  </si>
  <si>
    <t>Наглядная геометрия</t>
  </si>
  <si>
    <t>Изучаем лес</t>
  </si>
  <si>
    <t>Практическая математика</t>
  </si>
  <si>
    <t>Исследователи природы</t>
  </si>
  <si>
    <t xml:space="preserve">Краеведение </t>
  </si>
  <si>
    <t>Час здоровья</t>
  </si>
  <si>
    <t>Юный рыболов</t>
  </si>
  <si>
    <t>Основы туризма</t>
  </si>
  <si>
    <t>Баскетбол</t>
  </si>
  <si>
    <t>Среднее кол-во часов</t>
  </si>
  <si>
    <t>Азбука нравственности</t>
  </si>
  <si>
    <t>4в</t>
  </si>
  <si>
    <t>Секреты орфографии</t>
  </si>
  <si>
    <t>Страноведение</t>
  </si>
  <si>
    <t>Практикум по географии</t>
  </si>
  <si>
    <t>Учебный план внеурочной деятельности (1- 4 классы)</t>
  </si>
  <si>
    <t>Всего часов (в неделю)</t>
  </si>
  <si>
    <t>Учебный план внеурочной деятельности (1-4 классы)</t>
  </si>
  <si>
    <t>Общешкольные объединения</t>
  </si>
  <si>
    <t>Общешкольные объединения:</t>
  </si>
  <si>
    <t>Общешкольное объединение:</t>
  </si>
  <si>
    <t xml:space="preserve"> Объем часов в неделю</t>
  </si>
  <si>
    <t>Итого часов в год по классу:</t>
  </si>
  <si>
    <t>Всего часов в неделю  по классу:</t>
  </si>
  <si>
    <t>Муниципального казённого общеобразовательного учреждения</t>
  </si>
  <si>
    <t>Кумылженской средней  школы №1 имени Знаменского А.Д.</t>
  </si>
  <si>
    <t>Учебный план внеурочной деятельности  (5-11классы)</t>
  </si>
  <si>
    <t>Подготовка к ОГЭ по русскому языку</t>
  </si>
  <si>
    <t>Подготовка к ОГЭ по обществознанию</t>
  </si>
  <si>
    <t>Алгебра учит рассуждать</t>
  </si>
  <si>
    <t>Экология и здоровье человека</t>
  </si>
  <si>
    <t>Основы столярного дела</t>
  </si>
  <si>
    <t xml:space="preserve">Сильные и ловкие </t>
  </si>
  <si>
    <t xml:space="preserve">Творческое проектирование </t>
  </si>
  <si>
    <t>Занимательная грамматика</t>
  </si>
  <si>
    <t xml:space="preserve">Основы финансовой граммотности </t>
  </si>
  <si>
    <t>Web-программирование</t>
  </si>
  <si>
    <t>на 2018- 2019 учебный год</t>
  </si>
  <si>
    <t>на 2018-2019 учебный год</t>
  </si>
  <si>
    <t>2ф</t>
  </si>
  <si>
    <t>Минифутбол</t>
  </si>
  <si>
    <t>Живая математика: проектная и исследоватеьская деятельность</t>
  </si>
  <si>
    <t>Применение нестандартных способов в решении математических задач</t>
  </si>
  <si>
    <t>Основные вопросы математики в ГИА (ОГЭ)</t>
  </si>
  <si>
    <t>Мир измерений в вычислительной технике</t>
  </si>
  <si>
    <t>Физика вокруг нас</t>
  </si>
  <si>
    <t>Решение географических задач</t>
  </si>
  <si>
    <t>Анатомия человека</t>
  </si>
  <si>
    <t>Человек и его здоровье</t>
  </si>
  <si>
    <t>География. Подготовка к ОГЭ.</t>
  </si>
  <si>
    <t>Умелые ручки</t>
  </si>
  <si>
    <t>Волшебная кисть</t>
  </si>
  <si>
    <t>Юный краевед (7-9 кл.)</t>
  </si>
  <si>
    <t>Предпринимательство и основы финансовой безопасности</t>
  </si>
  <si>
    <t>Сбережения и банки</t>
  </si>
  <si>
    <t>Я - гражданин России</t>
  </si>
  <si>
    <t>Трудные вопросы английской грамматики</t>
  </si>
  <si>
    <t>Трудности немецкой грамматики</t>
  </si>
  <si>
    <t>Обучение сочинениям разных жанров</t>
  </si>
  <si>
    <t>Лексика и фразеология</t>
  </si>
  <si>
    <t>Графика</t>
  </si>
  <si>
    <t>Страницы истории</t>
  </si>
  <si>
    <t>Загадки русского языка</t>
  </si>
  <si>
    <t>Теория и практика написания сочинений  разных жанров</t>
  </si>
  <si>
    <t>Учимся писать сочинения и изложения</t>
  </si>
  <si>
    <t xml:space="preserve">Обкультурное </t>
  </si>
  <si>
    <t>Разговор о правильном питании</t>
  </si>
  <si>
    <t>Финансовая грамотность</t>
  </si>
  <si>
    <t>Азбука первоклассника</t>
  </si>
  <si>
    <t>1ф</t>
  </si>
  <si>
    <t>Художественное творчество</t>
  </si>
  <si>
    <t>3ф</t>
  </si>
  <si>
    <t>4ф</t>
  </si>
  <si>
    <t>Пишем грамотно</t>
  </si>
  <si>
    <t>Веселые нотки</t>
  </si>
  <si>
    <t>Этика: азбука добра</t>
  </si>
  <si>
    <t>Общее кол-во часов</t>
  </si>
  <si>
    <t>5ф</t>
  </si>
  <si>
    <t>6ф</t>
  </si>
  <si>
    <t>7ф</t>
  </si>
  <si>
    <t>8ф</t>
  </si>
  <si>
    <t>Формула правильного питания</t>
  </si>
  <si>
    <t>Английский с удовольствием</t>
  </si>
  <si>
    <t>Азбука добра</t>
  </si>
  <si>
    <t>Удивительный мир информатики</t>
  </si>
  <si>
    <t>В мире компьютерной графики</t>
  </si>
  <si>
    <t>Увлекательное чтение</t>
  </si>
  <si>
    <t>Островок безопасности</t>
  </si>
  <si>
    <t>В мире животных</t>
  </si>
  <si>
    <t>Основы духовно-нравственной культуры России</t>
  </si>
  <si>
    <t>Творческая мастерская</t>
  </si>
  <si>
    <t>Увлекательная маткматика</t>
  </si>
  <si>
    <t>Химия в задачах и упражнениях</t>
  </si>
  <si>
    <t>Мир химии</t>
  </si>
  <si>
    <t>Духовно-            нравственное</t>
  </si>
  <si>
    <t xml:space="preserve">Общеинтеллек-туальное </t>
  </si>
  <si>
    <t>Общешколь-ные объединения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</si>
</sst>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4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10"/>
      <color indexed="12"/>
      <name val="Times New Roman"/>
      <family val="1"/>
    </font>
    <font>
      <b/>
      <i/>
      <sz val="10"/>
      <color indexed="12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sz val="10"/>
      <color indexed="21"/>
      <name val="Arial"/>
      <family val="2"/>
    </font>
    <font>
      <b/>
      <sz val="10"/>
      <color indexed="21"/>
      <name val="Times New Roman"/>
      <family val="1"/>
    </font>
    <font>
      <b/>
      <sz val="10"/>
      <color indexed="21"/>
      <name val="Arial"/>
      <family val="2"/>
    </font>
    <font>
      <b/>
      <i/>
      <sz val="10"/>
      <name val="Times New Roman"/>
      <family val="1"/>
    </font>
    <font>
      <b/>
      <sz val="10"/>
      <color indexed="3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sz val="8"/>
      <color indexed="12"/>
      <name val="Times New Roman"/>
      <family val="1"/>
    </font>
    <font>
      <b/>
      <i/>
      <sz val="8"/>
      <name val="Arial"/>
      <family val="2"/>
    </font>
    <font>
      <b/>
      <sz val="8"/>
      <color indexed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Times New Roman"/>
      <family val="1"/>
    </font>
    <font>
      <b/>
      <sz val="8"/>
      <color indexed="30"/>
      <name val="Times New Roman"/>
      <family val="1"/>
    </font>
    <font>
      <b/>
      <sz val="10"/>
      <color indexed="30"/>
      <name val="Times New Roman"/>
      <family val="1"/>
    </font>
    <font>
      <sz val="8"/>
      <color indexed="10"/>
      <name val="Arial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8"/>
      <color rgb="FF0070C0"/>
      <name val="Times New Roman"/>
      <family val="1"/>
    </font>
    <font>
      <b/>
      <sz val="10"/>
      <color rgb="FF0070C0"/>
      <name val="Times New Roman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8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49" fontId="0" fillId="0" borderId="19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49" fontId="0" fillId="0" borderId="22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13" fillId="0" borderId="23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3" fillId="0" borderId="24" xfId="0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3" fillId="0" borderId="25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2" fillId="0" borderId="33" xfId="0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0" fillId="0" borderId="22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0" fontId="13" fillId="0" borderId="22" xfId="0" applyFont="1" applyBorder="1" applyAlignment="1">
      <alignment horizontal="right" vertical="top" wrapText="1"/>
    </xf>
    <xf numFmtId="0" fontId="14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29" xfId="0" applyNumberFormat="1" applyFont="1" applyBorder="1" applyAlignment="1">
      <alignment/>
    </xf>
    <xf numFmtId="0" fontId="13" fillId="0" borderId="35" xfId="0" applyFont="1" applyBorder="1" applyAlignment="1">
      <alignment/>
    </xf>
    <xf numFmtId="0" fontId="14" fillId="0" borderId="0" xfId="0" applyFont="1" applyAlignment="1">
      <alignment/>
    </xf>
    <xf numFmtId="0" fontId="13" fillId="0" borderId="18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2" fillId="32" borderId="36" xfId="0" applyFont="1" applyFill="1" applyBorder="1" applyAlignment="1">
      <alignment vertical="top" wrapText="1"/>
    </xf>
    <xf numFmtId="0" fontId="12" fillId="32" borderId="37" xfId="0" applyFont="1" applyFill="1" applyBorder="1" applyAlignment="1">
      <alignment vertical="top" wrapText="1"/>
    </xf>
    <xf numFmtId="0" fontId="12" fillId="32" borderId="34" xfId="0" applyFont="1" applyFill="1" applyBorder="1" applyAlignment="1">
      <alignment vertical="top" wrapText="1"/>
    </xf>
    <xf numFmtId="0" fontId="12" fillId="32" borderId="38" xfId="0" applyFont="1" applyFill="1" applyBorder="1" applyAlignment="1">
      <alignment vertical="top" wrapText="1"/>
    </xf>
    <xf numFmtId="49" fontId="14" fillId="32" borderId="34" xfId="0" applyNumberFormat="1" applyFont="1" applyFill="1" applyBorder="1" applyAlignment="1">
      <alignment horizontal="right"/>
    </xf>
    <xf numFmtId="49" fontId="14" fillId="32" borderId="36" xfId="0" applyNumberFormat="1" applyFont="1" applyFill="1" applyBorder="1" applyAlignment="1">
      <alignment horizontal="center"/>
    </xf>
    <xf numFmtId="49" fontId="14" fillId="32" borderId="34" xfId="0" applyNumberFormat="1" applyFont="1" applyFill="1" applyBorder="1" applyAlignment="1">
      <alignment horizontal="center"/>
    </xf>
    <xf numFmtId="0" fontId="12" fillId="32" borderId="39" xfId="0" applyFont="1" applyFill="1" applyBorder="1" applyAlignment="1">
      <alignment vertical="top" wrapText="1"/>
    </xf>
    <xf numFmtId="0" fontId="12" fillId="32" borderId="40" xfId="0" applyFont="1" applyFill="1" applyBorder="1" applyAlignment="1">
      <alignment vertical="top" wrapText="1"/>
    </xf>
    <xf numFmtId="0" fontId="12" fillId="32" borderId="41" xfId="0" applyFont="1" applyFill="1" applyBorder="1" applyAlignment="1">
      <alignment vertical="top" wrapText="1"/>
    </xf>
    <xf numFmtId="0" fontId="12" fillId="32" borderId="42" xfId="0" applyFont="1" applyFill="1" applyBorder="1" applyAlignment="1">
      <alignment vertical="top" wrapText="1"/>
    </xf>
    <xf numFmtId="49" fontId="12" fillId="32" borderId="41" xfId="0" applyNumberFormat="1" applyFont="1" applyFill="1" applyBorder="1" applyAlignment="1">
      <alignment horizontal="right" vertical="top" wrapText="1"/>
    </xf>
    <xf numFmtId="49" fontId="14" fillId="32" borderId="39" xfId="0" applyNumberFormat="1" applyFont="1" applyFill="1" applyBorder="1" applyAlignment="1">
      <alignment/>
    </xf>
    <xf numFmtId="49" fontId="14" fillId="32" borderId="41" xfId="0" applyNumberFormat="1" applyFont="1" applyFill="1" applyBorder="1" applyAlignment="1">
      <alignment/>
    </xf>
    <xf numFmtId="0" fontId="14" fillId="32" borderId="36" xfId="0" applyFont="1" applyFill="1" applyBorder="1" applyAlignment="1">
      <alignment/>
    </xf>
    <xf numFmtId="0" fontId="14" fillId="32" borderId="37" xfId="0" applyFont="1" applyFill="1" applyBorder="1" applyAlignment="1">
      <alignment/>
    </xf>
    <xf numFmtId="0" fontId="14" fillId="32" borderId="34" xfId="0" applyFont="1" applyFill="1" applyBorder="1" applyAlignment="1">
      <alignment/>
    </xf>
    <xf numFmtId="0" fontId="14" fillId="32" borderId="39" xfId="0" applyFont="1" applyFill="1" applyBorder="1" applyAlignment="1">
      <alignment/>
    </xf>
    <xf numFmtId="0" fontId="14" fillId="32" borderId="43" xfId="0" applyFont="1" applyFill="1" applyBorder="1" applyAlignment="1">
      <alignment/>
    </xf>
    <xf numFmtId="49" fontId="14" fillId="32" borderId="43" xfId="0" applyNumberFormat="1" applyFont="1" applyFill="1" applyBorder="1" applyAlignment="1">
      <alignment/>
    </xf>
    <xf numFmtId="0" fontId="12" fillId="4" borderId="36" xfId="0" applyFont="1" applyFill="1" applyBorder="1" applyAlignment="1">
      <alignment vertical="top" wrapText="1"/>
    </xf>
    <xf numFmtId="0" fontId="14" fillId="4" borderId="37" xfId="0" applyFont="1" applyFill="1" applyBorder="1" applyAlignment="1">
      <alignment/>
    </xf>
    <xf numFmtId="49" fontId="14" fillId="4" borderId="37" xfId="0" applyNumberFormat="1" applyFont="1" applyFill="1" applyBorder="1" applyAlignment="1">
      <alignment/>
    </xf>
    <xf numFmtId="49" fontId="14" fillId="4" borderId="34" xfId="0" applyNumberFormat="1" applyFont="1" applyFill="1" applyBorder="1" applyAlignment="1">
      <alignment/>
    </xf>
    <xf numFmtId="0" fontId="14" fillId="32" borderId="41" xfId="0" applyNumberFormat="1" applyFont="1" applyFill="1" applyBorder="1" applyAlignment="1">
      <alignment horizontal="right"/>
    </xf>
    <xf numFmtId="49" fontId="14" fillId="32" borderId="39" xfId="0" applyNumberFormat="1" applyFont="1" applyFill="1" applyBorder="1" applyAlignment="1">
      <alignment horizontal="center"/>
    </xf>
    <xf numFmtId="49" fontId="14" fillId="32" borderId="41" xfId="0" applyNumberFormat="1" applyFont="1" applyFill="1" applyBorder="1" applyAlignment="1">
      <alignment horizontal="center"/>
    </xf>
    <xf numFmtId="0" fontId="13" fillId="0" borderId="44" xfId="0" applyFont="1" applyBorder="1" applyAlignment="1">
      <alignment vertical="top" wrapText="1"/>
    </xf>
    <xf numFmtId="0" fontId="13" fillId="0" borderId="45" xfId="0" applyFont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0" fontId="12" fillId="32" borderId="47" xfId="0" applyFont="1" applyFill="1" applyBorder="1" applyAlignment="1">
      <alignment vertical="top" wrapText="1"/>
    </xf>
    <xf numFmtId="0" fontId="14" fillId="0" borderId="48" xfId="0" applyFont="1" applyBorder="1" applyAlignment="1">
      <alignment/>
    </xf>
    <xf numFmtId="0" fontId="13" fillId="0" borderId="49" xfId="0" applyFont="1" applyBorder="1" applyAlignment="1">
      <alignment vertical="top" wrapText="1"/>
    </xf>
    <xf numFmtId="0" fontId="12" fillId="32" borderId="50" xfId="0" applyFont="1" applyFill="1" applyBorder="1" applyAlignment="1">
      <alignment vertical="top" wrapText="1"/>
    </xf>
    <xf numFmtId="0" fontId="14" fillId="0" borderId="48" xfId="0" applyFont="1" applyBorder="1" applyAlignment="1">
      <alignment wrapText="1"/>
    </xf>
    <xf numFmtId="0" fontId="14" fillId="0" borderId="48" xfId="0" applyFont="1" applyBorder="1" applyAlignment="1">
      <alignment/>
    </xf>
    <xf numFmtId="0" fontId="0" fillId="33" borderId="0" xfId="0" applyFill="1" applyAlignment="1">
      <alignment/>
    </xf>
    <xf numFmtId="0" fontId="19" fillId="0" borderId="0" xfId="0" applyFont="1" applyAlignment="1">
      <alignment/>
    </xf>
    <xf numFmtId="0" fontId="18" fillId="0" borderId="18" xfId="0" applyFont="1" applyBorder="1" applyAlignment="1">
      <alignment/>
    </xf>
    <xf numFmtId="0" fontId="19" fillId="4" borderId="3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vertical="top" wrapText="1"/>
    </xf>
    <xf numFmtId="0" fontId="0" fillId="0" borderId="0" xfId="0" applyFont="1" applyAlignment="1">
      <alignment/>
    </xf>
    <xf numFmtId="0" fontId="19" fillId="4" borderId="51" xfId="0" applyFont="1" applyFill="1" applyBorder="1" applyAlignment="1">
      <alignment/>
    </xf>
    <xf numFmtId="0" fontId="20" fillId="32" borderId="18" xfId="0" applyFont="1" applyFill="1" applyBorder="1" applyAlignment="1">
      <alignment vertical="top" wrapText="1"/>
    </xf>
    <xf numFmtId="0" fontId="19" fillId="32" borderId="18" xfId="0" applyFont="1" applyFill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8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18" fillId="0" borderId="0" xfId="0" applyFont="1" applyAlignment="1">
      <alignment/>
    </xf>
    <xf numFmtId="0" fontId="9" fillId="0" borderId="18" xfId="0" applyFont="1" applyFill="1" applyBorder="1" applyAlignment="1">
      <alignment vertical="top" wrapText="1"/>
    </xf>
    <xf numFmtId="0" fontId="18" fillId="0" borderId="18" xfId="0" applyFont="1" applyBorder="1" applyAlignment="1">
      <alignment/>
    </xf>
    <xf numFmtId="0" fontId="19" fillId="32" borderId="40" xfId="0" applyFont="1" applyFill="1" applyBorder="1" applyAlignment="1">
      <alignment/>
    </xf>
    <xf numFmtId="0" fontId="19" fillId="32" borderId="52" xfId="0" applyFont="1" applyFill="1" applyBorder="1" applyAlignment="1">
      <alignment/>
    </xf>
    <xf numFmtId="0" fontId="9" fillId="0" borderId="26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20" fillId="32" borderId="26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24" fillId="0" borderId="26" xfId="0" applyFont="1" applyBorder="1" applyAlignment="1">
      <alignment vertical="top" wrapText="1"/>
    </xf>
    <xf numFmtId="0" fontId="18" fillId="0" borderId="26" xfId="0" applyFont="1" applyBorder="1" applyAlignment="1">
      <alignment/>
    </xf>
    <xf numFmtId="0" fontId="19" fillId="32" borderId="26" xfId="0" applyFont="1" applyFill="1" applyBorder="1" applyAlignment="1">
      <alignment/>
    </xf>
    <xf numFmtId="0" fontId="22" fillId="0" borderId="26" xfId="0" applyFont="1" applyBorder="1" applyAlignment="1">
      <alignment vertical="top" wrapText="1"/>
    </xf>
    <xf numFmtId="0" fontId="18" fillId="0" borderId="26" xfId="0" applyFont="1" applyBorder="1" applyAlignment="1">
      <alignment/>
    </xf>
    <xf numFmtId="0" fontId="19" fillId="32" borderId="42" xfId="0" applyFont="1" applyFill="1" applyBorder="1" applyAlignment="1">
      <alignment/>
    </xf>
    <xf numFmtId="0" fontId="19" fillId="4" borderId="38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21" fillId="0" borderId="53" xfId="0" applyFont="1" applyBorder="1" applyAlignment="1">
      <alignment horizontal="center" vertical="top" wrapText="1"/>
    </xf>
    <xf numFmtId="0" fontId="17" fillId="0" borderId="54" xfId="0" applyFont="1" applyBorder="1" applyAlignment="1">
      <alignment vertical="top" wrapText="1"/>
    </xf>
    <xf numFmtId="0" fontId="17" fillId="0" borderId="55" xfId="0" applyFont="1" applyBorder="1" applyAlignment="1">
      <alignment vertical="top" wrapText="1"/>
    </xf>
    <xf numFmtId="0" fontId="9" fillId="0" borderId="53" xfId="0" applyFont="1" applyFill="1" applyBorder="1" applyAlignment="1">
      <alignment vertical="top" wrapText="1"/>
    </xf>
    <xf numFmtId="0" fontId="9" fillId="0" borderId="56" xfId="0" applyFont="1" applyBorder="1" applyAlignment="1">
      <alignment vertical="top" wrapText="1"/>
    </xf>
    <xf numFmtId="0" fontId="24" fillId="0" borderId="55" xfId="0" applyFont="1" applyBorder="1" applyAlignment="1">
      <alignment vertical="top" wrapText="1"/>
    </xf>
    <xf numFmtId="0" fontId="20" fillId="32" borderId="57" xfId="0" applyFont="1" applyFill="1" applyBorder="1" applyAlignment="1">
      <alignment vertical="top" wrapText="1"/>
    </xf>
    <xf numFmtId="0" fontId="9" fillId="0" borderId="54" xfId="0" applyFont="1" applyBorder="1" applyAlignment="1">
      <alignment vertical="top" wrapText="1"/>
    </xf>
    <xf numFmtId="0" fontId="9" fillId="0" borderId="55" xfId="0" applyFont="1" applyBorder="1" applyAlignment="1">
      <alignment vertical="top" wrapText="1"/>
    </xf>
    <xf numFmtId="0" fontId="9" fillId="0" borderId="54" xfId="0" applyFont="1" applyBorder="1" applyAlignment="1">
      <alignment vertical="top" wrapText="1"/>
    </xf>
    <xf numFmtId="0" fontId="20" fillId="32" borderId="48" xfId="0" applyFont="1" applyFill="1" applyBorder="1" applyAlignment="1">
      <alignment vertical="top" wrapText="1"/>
    </xf>
    <xf numFmtId="0" fontId="22" fillId="0" borderId="54" xfId="0" applyFont="1" applyBorder="1" applyAlignment="1">
      <alignment vertical="top" wrapText="1"/>
    </xf>
    <xf numFmtId="0" fontId="9" fillId="0" borderId="58" xfId="0" applyFont="1" applyBorder="1" applyAlignment="1">
      <alignment vertical="top" wrapText="1"/>
    </xf>
    <xf numFmtId="0" fontId="20" fillId="32" borderId="53" xfId="0" applyFont="1" applyFill="1" applyBorder="1" applyAlignment="1">
      <alignment vertical="top" wrapText="1"/>
    </xf>
    <xf numFmtId="0" fontId="20" fillId="4" borderId="57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17" fillId="0" borderId="11" xfId="0" applyFont="1" applyBorder="1" applyAlignment="1">
      <alignment horizontal="center" wrapText="1"/>
    </xf>
    <xf numFmtId="0" fontId="21" fillId="0" borderId="3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17" fillId="0" borderId="56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17" fillId="0" borderId="48" xfId="0" applyFont="1" applyBorder="1" applyAlignment="1">
      <alignment vertical="top" wrapText="1"/>
    </xf>
    <xf numFmtId="0" fontId="17" fillId="0" borderId="59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20" fillId="32" borderId="60" xfId="0" applyFont="1" applyFill="1" applyBorder="1" applyAlignment="1">
      <alignment vertical="top" wrapText="1"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19" fillId="32" borderId="61" xfId="0" applyFont="1" applyFill="1" applyBorder="1" applyAlignment="1">
      <alignment/>
    </xf>
    <xf numFmtId="0" fontId="19" fillId="32" borderId="31" xfId="0" applyFont="1" applyFill="1" applyBorder="1" applyAlignment="1">
      <alignment/>
    </xf>
    <xf numFmtId="0" fontId="20" fillId="32" borderId="3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6" fillId="32" borderId="57" xfId="0" applyFont="1" applyFill="1" applyBorder="1" applyAlignment="1">
      <alignment vertical="top" wrapText="1"/>
    </xf>
    <xf numFmtId="0" fontId="26" fillId="32" borderId="26" xfId="0" applyFont="1" applyFill="1" applyBorder="1" applyAlignment="1">
      <alignment vertical="top" wrapText="1"/>
    </xf>
    <xf numFmtId="0" fontId="26" fillId="32" borderId="18" xfId="0" applyFont="1" applyFill="1" applyBorder="1" applyAlignment="1">
      <alignment vertical="top" wrapText="1"/>
    </xf>
    <xf numFmtId="0" fontId="17" fillId="0" borderId="53" xfId="0" applyFont="1" applyFill="1" applyBorder="1" applyAlignment="1">
      <alignment vertical="top" wrapText="1"/>
    </xf>
    <xf numFmtId="0" fontId="17" fillId="0" borderId="26" xfId="0" applyFont="1" applyFill="1" applyBorder="1" applyAlignment="1">
      <alignment vertical="top" wrapText="1"/>
    </xf>
    <xf numFmtId="0" fontId="17" fillId="0" borderId="18" xfId="0" applyFont="1" applyFill="1" applyBorder="1" applyAlignment="1">
      <alignment vertical="top" wrapText="1"/>
    </xf>
    <xf numFmtId="0" fontId="21" fillId="0" borderId="5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0" fontId="17" fillId="0" borderId="60" xfId="0" applyFont="1" applyBorder="1" applyAlignment="1">
      <alignment vertical="top" wrapText="1"/>
    </xf>
    <xf numFmtId="0" fontId="26" fillId="32" borderId="48" xfId="0" applyFont="1" applyFill="1" applyBorder="1" applyAlignment="1">
      <alignment vertical="top" wrapText="1"/>
    </xf>
    <xf numFmtId="0" fontId="14" fillId="32" borderId="26" xfId="0" applyFont="1" applyFill="1" applyBorder="1" applyAlignment="1">
      <alignment/>
    </xf>
    <xf numFmtId="0" fontId="14" fillId="32" borderId="18" xfId="0" applyFont="1" applyFill="1" applyBorder="1" applyAlignment="1">
      <alignment/>
    </xf>
    <xf numFmtId="0" fontId="0" fillId="0" borderId="26" xfId="0" applyFont="1" applyBorder="1" applyAlignment="1">
      <alignment/>
    </xf>
    <xf numFmtId="0" fontId="26" fillId="32" borderId="53" xfId="0" applyFont="1" applyFill="1" applyBorder="1" applyAlignment="1">
      <alignment vertical="top" wrapText="1"/>
    </xf>
    <xf numFmtId="0" fontId="14" fillId="32" borderId="42" xfId="0" applyFont="1" applyFill="1" applyBorder="1" applyAlignment="1">
      <alignment/>
    </xf>
    <xf numFmtId="0" fontId="14" fillId="32" borderId="40" xfId="0" applyFont="1" applyFill="1" applyBorder="1" applyAlignment="1">
      <alignment/>
    </xf>
    <xf numFmtId="0" fontId="14" fillId="32" borderId="52" xfId="0" applyFont="1" applyFill="1" applyBorder="1" applyAlignment="1">
      <alignment/>
    </xf>
    <xf numFmtId="0" fontId="26" fillId="4" borderId="57" xfId="0" applyFont="1" applyFill="1" applyBorder="1" applyAlignment="1">
      <alignment vertical="top" wrapText="1"/>
    </xf>
    <xf numFmtId="0" fontId="17" fillId="0" borderId="56" xfId="0" applyFont="1" applyBorder="1" applyAlignment="1">
      <alignment horizontal="left" vertical="top" wrapText="1"/>
    </xf>
    <xf numFmtId="0" fontId="17" fillId="0" borderId="61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16" xfId="0" applyFont="1" applyBorder="1" applyAlignment="1">
      <alignment vertical="top" wrapText="1"/>
    </xf>
    <xf numFmtId="0" fontId="19" fillId="4" borderId="18" xfId="0" applyFont="1" applyFill="1" applyBorder="1" applyAlignment="1">
      <alignment/>
    </xf>
    <xf numFmtId="0" fontId="17" fillId="0" borderId="61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top" textRotation="90" wrapText="1"/>
    </xf>
    <xf numFmtId="0" fontId="21" fillId="0" borderId="62" xfId="0" applyFont="1" applyBorder="1" applyAlignment="1">
      <alignment horizontal="left" vertical="top" textRotation="90" wrapText="1"/>
    </xf>
    <xf numFmtId="0" fontId="21" fillId="0" borderId="17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1" fillId="4" borderId="18" xfId="0" applyFont="1" applyFill="1" applyBorder="1" applyAlignment="1">
      <alignment vertical="top" wrapText="1"/>
    </xf>
    <xf numFmtId="0" fontId="4" fillId="4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21" fillId="4" borderId="17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0" fontId="4" fillId="4" borderId="17" xfId="0" applyFont="1" applyFill="1" applyBorder="1" applyAlignment="1">
      <alignment/>
    </xf>
    <xf numFmtId="0" fontId="14" fillId="5" borderId="17" xfId="0" applyFont="1" applyFill="1" applyBorder="1" applyAlignment="1">
      <alignment/>
    </xf>
    <xf numFmtId="0" fontId="21" fillId="0" borderId="30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26" fillId="0" borderId="20" xfId="0" applyFont="1" applyFill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63" xfId="0" applyFont="1" applyBorder="1" applyAlignment="1">
      <alignment horizontal="center" vertical="top" textRotation="90" wrapText="1"/>
    </xf>
    <xf numFmtId="0" fontId="4" fillId="0" borderId="64" xfId="0" applyFont="1" applyBorder="1" applyAlignment="1">
      <alignment vertical="top" wrapText="1"/>
    </xf>
    <xf numFmtId="0" fontId="4" fillId="32" borderId="64" xfId="0" applyFont="1" applyFill="1" applyBorder="1" applyAlignment="1">
      <alignment vertical="top" wrapText="1"/>
    </xf>
    <xf numFmtId="0" fontId="26" fillId="0" borderId="65" xfId="0" applyFont="1" applyFill="1" applyBorder="1" applyAlignment="1">
      <alignment vertical="top" wrapText="1"/>
    </xf>
    <xf numFmtId="0" fontId="21" fillId="32" borderId="66" xfId="0" applyFont="1" applyFill="1" applyBorder="1" applyAlignment="1">
      <alignment vertical="top" wrapText="1"/>
    </xf>
    <xf numFmtId="0" fontId="21" fillId="0" borderId="64" xfId="0" applyFont="1" applyBorder="1" applyAlignment="1">
      <alignment vertical="top" wrapText="1"/>
    </xf>
    <xf numFmtId="0" fontId="21" fillId="32" borderId="64" xfId="0" applyFont="1" applyFill="1" applyBorder="1" applyAlignment="1">
      <alignment vertical="top" wrapText="1"/>
    </xf>
    <xf numFmtId="0" fontId="4" fillId="0" borderId="64" xfId="0" applyFont="1" applyBorder="1" applyAlignment="1">
      <alignment/>
    </xf>
    <xf numFmtId="0" fontId="4" fillId="32" borderId="66" xfId="0" applyFont="1" applyFill="1" applyBorder="1" applyAlignment="1">
      <alignment/>
    </xf>
    <xf numFmtId="0" fontId="21" fillId="32" borderId="67" xfId="0" applyFont="1" applyFill="1" applyBorder="1" applyAlignment="1">
      <alignment vertical="top" wrapText="1"/>
    </xf>
    <xf numFmtId="0" fontId="14" fillId="0" borderId="64" xfId="0" applyFont="1" applyFill="1" applyBorder="1" applyAlignment="1">
      <alignment/>
    </xf>
    <xf numFmtId="0" fontId="26" fillId="0" borderId="18" xfId="0" applyFont="1" applyFill="1" applyBorder="1" applyAlignment="1">
      <alignment vertical="top" wrapText="1"/>
    </xf>
    <xf numFmtId="0" fontId="14" fillId="0" borderId="18" xfId="0" applyFont="1" applyFill="1" applyBorder="1" applyAlignment="1">
      <alignment/>
    </xf>
    <xf numFmtId="0" fontId="21" fillId="0" borderId="18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/>
    </xf>
    <xf numFmtId="0" fontId="17" fillId="0" borderId="2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66" xfId="0" applyFont="1" applyBorder="1" applyAlignment="1">
      <alignment vertical="top" wrapText="1"/>
    </xf>
    <xf numFmtId="0" fontId="17" fillId="0" borderId="32" xfId="0" applyFont="1" applyBorder="1" applyAlignment="1">
      <alignment vertical="top" wrapText="1"/>
    </xf>
    <xf numFmtId="0" fontId="17" fillId="0" borderId="30" xfId="0" applyFont="1" applyBorder="1" applyAlignment="1">
      <alignment vertical="top" wrapText="1"/>
    </xf>
    <xf numFmtId="0" fontId="17" fillId="0" borderId="67" xfId="0" applyFont="1" applyBorder="1" applyAlignment="1">
      <alignment vertical="top" wrapText="1"/>
    </xf>
    <xf numFmtId="0" fontId="17" fillId="0" borderId="64" xfId="0" applyFont="1" applyBorder="1" applyAlignment="1">
      <alignment vertical="top" wrapText="1"/>
    </xf>
    <xf numFmtId="0" fontId="26" fillId="32" borderId="27" xfId="0" applyFont="1" applyFill="1" applyBorder="1" applyAlignment="1">
      <alignment vertical="top" wrapText="1"/>
    </xf>
    <xf numFmtId="0" fontId="26" fillId="32" borderId="22" xfId="0" applyFont="1" applyFill="1" applyBorder="1" applyAlignment="1">
      <alignment vertical="top" wrapText="1"/>
    </xf>
    <xf numFmtId="0" fontId="26" fillId="32" borderId="20" xfId="0" applyFont="1" applyFill="1" applyBorder="1" applyAlignment="1">
      <alignment vertical="top" wrapText="1"/>
    </xf>
    <xf numFmtId="0" fontId="26" fillId="32" borderId="65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21" fillId="0" borderId="2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21" fillId="0" borderId="66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6" xfId="0" applyFont="1" applyBorder="1" applyAlignment="1">
      <alignment/>
    </xf>
    <xf numFmtId="9" fontId="0" fillId="0" borderId="0" xfId="57" applyFont="1" applyAlignment="1">
      <alignment/>
    </xf>
    <xf numFmtId="0" fontId="14" fillId="32" borderId="27" xfId="0" applyFont="1" applyFill="1" applyBorder="1" applyAlignment="1">
      <alignment/>
    </xf>
    <xf numFmtId="0" fontId="14" fillId="32" borderId="22" xfId="0" applyFont="1" applyFill="1" applyBorder="1" applyAlignment="1">
      <alignment/>
    </xf>
    <xf numFmtId="0" fontId="14" fillId="32" borderId="2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32" xfId="0" applyFont="1" applyBorder="1" applyAlignment="1">
      <alignment/>
    </xf>
    <xf numFmtId="0" fontId="26" fillId="5" borderId="68" xfId="0" applyFont="1" applyFill="1" applyBorder="1" applyAlignment="1">
      <alignment vertical="top" wrapText="1"/>
    </xf>
    <xf numFmtId="0" fontId="14" fillId="32" borderId="39" xfId="0" applyFont="1" applyFill="1" applyBorder="1" applyAlignment="1">
      <alignment/>
    </xf>
    <xf numFmtId="0" fontId="14" fillId="32" borderId="41" xfId="0" applyFont="1" applyFill="1" applyBorder="1" applyAlignment="1">
      <alignment/>
    </xf>
    <xf numFmtId="0" fontId="14" fillId="32" borderId="69" xfId="0" applyFont="1" applyFill="1" applyBorder="1" applyAlignment="1">
      <alignment/>
    </xf>
    <xf numFmtId="0" fontId="14" fillId="32" borderId="70" xfId="0" applyFont="1" applyFill="1" applyBorder="1" applyAlignment="1">
      <alignment/>
    </xf>
    <xf numFmtId="0" fontId="26" fillId="4" borderId="68" xfId="0" applyFont="1" applyFill="1" applyBorder="1" applyAlignment="1">
      <alignment vertical="top" wrapText="1"/>
    </xf>
    <xf numFmtId="0" fontId="14" fillId="4" borderId="36" xfId="0" applyFont="1" applyFill="1" applyBorder="1" applyAlignment="1">
      <alignment/>
    </xf>
    <xf numFmtId="0" fontId="14" fillId="4" borderId="34" xfId="0" applyFont="1" applyFill="1" applyBorder="1" applyAlignment="1">
      <alignment/>
    </xf>
    <xf numFmtId="0" fontId="14" fillId="4" borderId="38" xfId="0" applyFont="1" applyFill="1" applyBorder="1" applyAlignment="1">
      <alignment/>
    </xf>
    <xf numFmtId="0" fontId="14" fillId="4" borderId="51" xfId="0" applyFont="1" applyFill="1" applyBorder="1" applyAlignment="1">
      <alignment/>
    </xf>
    <xf numFmtId="0" fontId="0" fillId="0" borderId="0" xfId="0" applyFont="1" applyBorder="1" applyAlignment="1">
      <alignment/>
    </xf>
    <xf numFmtId="0" fontId="14" fillId="16" borderId="65" xfId="0" applyFont="1" applyFill="1" applyBorder="1" applyAlignment="1">
      <alignment/>
    </xf>
    <xf numFmtId="0" fontId="21" fillId="32" borderId="66" xfId="0" applyFont="1" applyFill="1" applyBorder="1" applyAlignment="1">
      <alignment horizontal="right" vertical="top" wrapText="1"/>
    </xf>
    <xf numFmtId="0" fontId="19" fillId="0" borderId="2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17" fillId="0" borderId="28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3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0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1" fillId="0" borderId="26" xfId="0" applyFont="1" applyFill="1" applyBorder="1" applyAlignment="1">
      <alignment vertical="top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57" xfId="0" applyFont="1" applyBorder="1" applyAlignment="1">
      <alignment horizontal="center" textRotation="90" wrapText="1"/>
    </xf>
    <xf numFmtId="0" fontId="35" fillId="0" borderId="0" xfId="0" applyFont="1" applyAlignment="1">
      <alignment/>
    </xf>
    <xf numFmtId="0" fontId="10" fillId="0" borderId="0" xfId="0" applyFont="1" applyAlignment="1">
      <alignment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0" fontId="3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26" xfId="0" applyFont="1" applyFill="1" applyBorder="1" applyAlignment="1">
      <alignment/>
    </xf>
    <xf numFmtId="0" fontId="32" fillId="0" borderId="19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1" fillId="0" borderId="0" xfId="0" applyFont="1" applyBorder="1" applyAlignment="1">
      <alignment/>
    </xf>
    <xf numFmtId="0" fontId="78" fillId="0" borderId="26" xfId="0" applyFont="1" applyFill="1" applyBorder="1" applyAlignment="1">
      <alignment vertical="top" wrapText="1"/>
    </xf>
    <xf numFmtId="0" fontId="78" fillId="0" borderId="19" xfId="0" applyFont="1" applyFill="1" applyBorder="1" applyAlignment="1">
      <alignment vertical="top" wrapText="1"/>
    </xf>
    <xf numFmtId="0" fontId="78" fillId="0" borderId="17" xfId="0" applyFont="1" applyFill="1" applyBorder="1" applyAlignment="1">
      <alignment vertical="top" wrapText="1"/>
    </xf>
    <xf numFmtId="0" fontId="78" fillId="0" borderId="64" xfId="0" applyFont="1" applyFill="1" applyBorder="1" applyAlignment="1">
      <alignment vertical="top" wrapText="1"/>
    </xf>
    <xf numFmtId="0" fontId="78" fillId="0" borderId="30" xfId="0" applyFont="1" applyFill="1" applyBorder="1" applyAlignment="1">
      <alignment vertical="top" wrapText="1"/>
    </xf>
    <xf numFmtId="0" fontId="78" fillId="0" borderId="67" xfId="0" applyFont="1" applyFill="1" applyBorder="1" applyAlignment="1">
      <alignment vertical="top" wrapText="1"/>
    </xf>
    <xf numFmtId="0" fontId="78" fillId="0" borderId="13" xfId="0" applyFont="1" applyFill="1" applyBorder="1" applyAlignment="1">
      <alignment vertical="top" wrapText="1"/>
    </xf>
    <xf numFmtId="0" fontId="78" fillId="0" borderId="15" xfId="0" applyFont="1" applyFill="1" applyBorder="1" applyAlignment="1">
      <alignment vertical="top" wrapText="1"/>
    </xf>
    <xf numFmtId="0" fontId="78" fillId="0" borderId="32" xfId="0" applyFont="1" applyFill="1" applyBorder="1" applyAlignment="1">
      <alignment vertical="top" wrapText="1"/>
    </xf>
    <xf numFmtId="0" fontId="79" fillId="0" borderId="0" xfId="0" applyFont="1" applyAlignment="1">
      <alignment/>
    </xf>
    <xf numFmtId="0" fontId="79" fillId="0" borderId="26" xfId="0" applyFont="1" applyFill="1" applyBorder="1" applyAlignment="1">
      <alignment vertical="top" wrapText="1"/>
    </xf>
    <xf numFmtId="0" fontId="79" fillId="0" borderId="19" xfId="0" applyFont="1" applyFill="1" applyBorder="1" applyAlignment="1">
      <alignment vertical="top" wrapText="1"/>
    </xf>
    <xf numFmtId="0" fontId="79" fillId="0" borderId="17" xfId="0" applyFont="1" applyFill="1" applyBorder="1" applyAlignment="1">
      <alignment vertical="top" wrapText="1"/>
    </xf>
    <xf numFmtId="0" fontId="79" fillId="0" borderId="64" xfId="0" applyFont="1" applyFill="1" applyBorder="1" applyAlignment="1">
      <alignment vertical="top" wrapText="1"/>
    </xf>
    <xf numFmtId="0" fontId="80" fillId="0" borderId="0" xfId="0" applyFont="1" applyAlignment="1">
      <alignment/>
    </xf>
    <xf numFmtId="0" fontId="80" fillId="0" borderId="0" xfId="0" applyFont="1" applyFill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top" wrapText="1"/>
    </xf>
    <xf numFmtId="0" fontId="78" fillId="0" borderId="71" xfId="0" applyFont="1" applyFill="1" applyBorder="1" applyAlignment="1">
      <alignment vertical="top" wrapText="1"/>
    </xf>
    <xf numFmtId="0" fontId="79" fillId="0" borderId="45" xfId="0" applyFont="1" applyFill="1" applyBorder="1" applyAlignment="1">
      <alignment vertical="top" wrapText="1"/>
    </xf>
    <xf numFmtId="0" fontId="78" fillId="0" borderId="59" xfId="0" applyFont="1" applyFill="1" applyBorder="1" applyAlignment="1">
      <alignment vertical="top" wrapText="1"/>
    </xf>
    <xf numFmtId="0" fontId="79" fillId="0" borderId="54" xfId="0" applyFont="1" applyFill="1" applyBorder="1" applyAlignment="1">
      <alignment vertical="top" wrapText="1"/>
    </xf>
    <xf numFmtId="0" fontId="31" fillId="0" borderId="54" xfId="0" applyFont="1" applyBorder="1" applyAlignment="1">
      <alignment vertical="top" wrapText="1"/>
    </xf>
    <xf numFmtId="0" fontId="31" fillId="0" borderId="26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1" fillId="0" borderId="17" xfId="0" applyFont="1" applyFill="1" applyBorder="1" applyAlignment="1">
      <alignment vertical="top" wrapText="1"/>
    </xf>
    <xf numFmtId="0" fontId="31" fillId="0" borderId="19" xfId="0" applyFont="1" applyFill="1" applyBorder="1" applyAlignment="1">
      <alignment vertical="top" wrapText="1"/>
    </xf>
    <xf numFmtId="0" fontId="31" fillId="0" borderId="64" xfId="0" applyFont="1" applyFill="1" applyBorder="1" applyAlignment="1">
      <alignment vertical="top" wrapText="1"/>
    </xf>
    <xf numFmtId="0" fontId="31" fillId="0" borderId="45" xfId="0" applyFont="1" applyFill="1" applyBorder="1" applyAlignment="1">
      <alignment vertical="top" wrapText="1"/>
    </xf>
    <xf numFmtId="0" fontId="31" fillId="0" borderId="54" xfId="0" applyFont="1" applyFill="1" applyBorder="1" applyAlignment="1">
      <alignment vertical="top" wrapText="1"/>
    </xf>
    <xf numFmtId="0" fontId="32" fillId="0" borderId="17" xfId="0" applyFont="1" applyFill="1" applyBorder="1" applyAlignment="1">
      <alignment vertical="top" wrapText="1"/>
    </xf>
    <xf numFmtId="0" fontId="32" fillId="0" borderId="19" xfId="0" applyFont="1" applyFill="1" applyBorder="1" applyAlignment="1">
      <alignment vertical="top" wrapText="1"/>
    </xf>
    <xf numFmtId="0" fontId="32" fillId="0" borderId="64" xfId="0" applyFont="1" applyFill="1" applyBorder="1" applyAlignment="1">
      <alignment vertical="top" wrapText="1"/>
    </xf>
    <xf numFmtId="0" fontId="32" fillId="0" borderId="26" xfId="0" applyFont="1" applyFill="1" applyBorder="1" applyAlignment="1">
      <alignment vertical="top" wrapText="1"/>
    </xf>
    <xf numFmtId="0" fontId="32" fillId="0" borderId="45" xfId="0" applyFont="1" applyFill="1" applyBorder="1" applyAlignment="1">
      <alignment vertical="top" wrapText="1"/>
    </xf>
    <xf numFmtId="0" fontId="32" fillId="0" borderId="54" xfId="0" applyFont="1" applyFill="1" applyBorder="1" applyAlignment="1">
      <alignment vertical="top" wrapText="1"/>
    </xf>
    <xf numFmtId="0" fontId="34" fillId="0" borderId="26" xfId="0" applyFont="1" applyFill="1" applyBorder="1" applyAlignment="1">
      <alignment/>
    </xf>
    <xf numFmtId="0" fontId="34" fillId="0" borderId="19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4" fillId="0" borderId="17" xfId="0" applyFont="1" applyFill="1" applyBorder="1" applyAlignment="1">
      <alignment vertical="top" wrapText="1"/>
    </xf>
    <xf numFmtId="0" fontId="34" fillId="0" borderId="64" xfId="0" applyFont="1" applyFill="1" applyBorder="1" applyAlignment="1">
      <alignment vertical="top" wrapText="1"/>
    </xf>
    <xf numFmtId="0" fontId="34" fillId="0" borderId="19" xfId="0" applyFont="1" applyFill="1" applyBorder="1" applyAlignment="1">
      <alignment vertical="top" wrapText="1"/>
    </xf>
    <xf numFmtId="0" fontId="34" fillId="0" borderId="26" xfId="0" applyFont="1" applyFill="1" applyBorder="1" applyAlignment="1">
      <alignment vertical="top" wrapText="1"/>
    </xf>
    <xf numFmtId="0" fontId="34" fillId="0" borderId="54" xfId="0" applyFont="1" applyFill="1" applyBorder="1" applyAlignment="1">
      <alignment vertical="top" wrapText="1"/>
    </xf>
    <xf numFmtId="0" fontId="31" fillId="0" borderId="61" xfId="0" applyFont="1" applyFill="1" applyBorder="1" applyAlignment="1">
      <alignment vertical="top" wrapText="1"/>
    </xf>
    <xf numFmtId="0" fontId="31" fillId="0" borderId="32" xfId="0" applyFont="1" applyFill="1" applyBorder="1" applyAlignment="1">
      <alignment vertical="top" wrapText="1"/>
    </xf>
    <xf numFmtId="0" fontId="32" fillId="0" borderId="17" xfId="0" applyFont="1" applyFill="1" applyBorder="1" applyAlignment="1">
      <alignment/>
    </xf>
    <xf numFmtId="0" fontId="31" fillId="0" borderId="12" xfId="0" applyFont="1" applyFill="1" applyBorder="1" applyAlignment="1">
      <alignment vertical="top" wrapText="1"/>
    </xf>
    <xf numFmtId="0" fontId="31" fillId="0" borderId="29" xfId="0" applyFont="1" applyFill="1" applyBorder="1" applyAlignment="1">
      <alignment vertical="top" wrapText="1"/>
    </xf>
    <xf numFmtId="0" fontId="31" fillId="0" borderId="64" xfId="0" applyFont="1" applyFill="1" applyBorder="1" applyAlignment="1">
      <alignment/>
    </xf>
    <xf numFmtId="0" fontId="31" fillId="0" borderId="54" xfId="0" applyFont="1" applyFill="1" applyBorder="1" applyAlignment="1">
      <alignment/>
    </xf>
    <xf numFmtId="0" fontId="34" fillId="0" borderId="61" xfId="0" applyFont="1" applyFill="1" applyBorder="1" applyAlignment="1">
      <alignment/>
    </xf>
    <xf numFmtId="0" fontId="34" fillId="0" borderId="32" xfId="0" applyFont="1" applyFill="1" applyBorder="1" applyAlignment="1">
      <alignment/>
    </xf>
    <xf numFmtId="0" fontId="34" fillId="0" borderId="30" xfId="0" applyFont="1" applyFill="1" applyBorder="1" applyAlignment="1">
      <alignment/>
    </xf>
    <xf numFmtId="0" fontId="34" fillId="0" borderId="30" xfId="0" applyFont="1" applyFill="1" applyBorder="1" applyAlignment="1">
      <alignment vertical="top" wrapText="1"/>
    </xf>
    <xf numFmtId="0" fontId="34" fillId="0" borderId="67" xfId="0" applyFont="1" applyFill="1" applyBorder="1" applyAlignment="1">
      <alignment vertical="top" wrapText="1"/>
    </xf>
    <xf numFmtId="0" fontId="34" fillId="0" borderId="32" xfId="0" applyFont="1" applyFill="1" applyBorder="1" applyAlignment="1">
      <alignment vertical="top" wrapText="1"/>
    </xf>
    <xf numFmtId="0" fontId="32" fillId="0" borderId="30" xfId="0" applyFont="1" applyFill="1" applyBorder="1" applyAlignment="1">
      <alignment vertical="top" wrapText="1"/>
    </xf>
    <xf numFmtId="0" fontId="32" fillId="0" borderId="67" xfId="0" applyFont="1" applyFill="1" applyBorder="1" applyAlignment="1">
      <alignment vertical="top" wrapText="1"/>
    </xf>
    <xf numFmtId="0" fontId="34" fillId="0" borderId="61" xfId="0" applyFont="1" applyFill="1" applyBorder="1" applyAlignment="1">
      <alignment vertical="top" wrapText="1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32" fillId="0" borderId="64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32" fillId="0" borderId="58" xfId="0" applyFont="1" applyBorder="1" applyAlignment="1">
      <alignment vertical="top" wrapText="1"/>
    </xf>
    <xf numFmtId="0" fontId="32" fillId="0" borderId="54" xfId="0" applyFont="1" applyBorder="1" applyAlignment="1">
      <alignment vertical="top" wrapText="1"/>
    </xf>
    <xf numFmtId="0" fontId="80" fillId="0" borderId="61" xfId="0" applyFont="1" applyFill="1" applyBorder="1" applyAlignment="1">
      <alignment vertical="top" wrapText="1"/>
    </xf>
    <xf numFmtId="0" fontId="80" fillId="0" borderId="32" xfId="0" applyFont="1" applyFill="1" applyBorder="1" applyAlignment="1">
      <alignment vertical="top" wrapText="1"/>
    </xf>
    <xf numFmtId="0" fontId="80" fillId="0" borderId="30" xfId="0" applyFont="1" applyFill="1" applyBorder="1" applyAlignment="1">
      <alignment vertical="top" wrapText="1"/>
    </xf>
    <xf numFmtId="0" fontId="80" fillId="0" borderId="67" xfId="0" applyFont="1" applyFill="1" applyBorder="1" applyAlignment="1">
      <alignment vertical="top" wrapText="1"/>
    </xf>
    <xf numFmtId="0" fontId="80" fillId="0" borderId="71" xfId="0" applyFont="1" applyFill="1" applyBorder="1" applyAlignment="1">
      <alignment vertical="top" wrapText="1"/>
    </xf>
    <xf numFmtId="0" fontId="80" fillId="0" borderId="59" xfId="0" applyFont="1" applyFill="1" applyBorder="1" applyAlignment="1">
      <alignment vertical="top" wrapText="1"/>
    </xf>
    <xf numFmtId="0" fontId="31" fillId="0" borderId="64" xfId="0" applyFont="1" applyFill="1" applyBorder="1" applyAlignment="1">
      <alignment horizontal="center" vertical="top" wrapText="1"/>
    </xf>
    <xf numFmtId="0" fontId="34" fillId="0" borderId="67" xfId="0" applyFont="1" applyFill="1" applyBorder="1" applyAlignment="1">
      <alignment/>
    </xf>
    <xf numFmtId="0" fontId="34" fillId="0" borderId="64" xfId="0" applyFont="1" applyFill="1" applyBorder="1" applyAlignment="1">
      <alignment/>
    </xf>
    <xf numFmtId="0" fontId="31" fillId="0" borderId="26" xfId="0" applyFont="1" applyFill="1" applyBorder="1" applyAlignment="1">
      <alignment horizontal="center" vertical="top" wrapText="1"/>
    </xf>
    <xf numFmtId="0" fontId="31" fillId="0" borderId="17" xfId="0" applyFont="1" applyFill="1" applyBorder="1" applyAlignment="1">
      <alignment horizontal="center" vertical="top" wrapText="1"/>
    </xf>
    <xf numFmtId="0" fontId="31" fillId="0" borderId="19" xfId="0" applyFont="1" applyFill="1" applyBorder="1" applyAlignment="1">
      <alignment horizontal="center" vertical="top" wrapText="1"/>
    </xf>
    <xf numFmtId="0" fontId="31" fillId="0" borderId="64" xfId="0" applyFont="1" applyFill="1" applyBorder="1" applyAlignment="1">
      <alignment/>
    </xf>
    <xf numFmtId="0" fontId="31" fillId="0" borderId="72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2" fillId="0" borderId="64" xfId="0" applyFont="1" applyFill="1" applyBorder="1" applyAlignment="1">
      <alignment horizontal="center" vertical="top" wrapText="1"/>
    </xf>
    <xf numFmtId="0" fontId="32" fillId="0" borderId="17" xfId="0" applyFont="1" applyFill="1" applyBorder="1" applyAlignment="1">
      <alignment horizontal="center" vertical="top" wrapText="1"/>
    </xf>
    <xf numFmtId="0" fontId="32" fillId="0" borderId="19" xfId="0" applyFont="1" applyFill="1" applyBorder="1" applyAlignment="1">
      <alignment horizontal="center" vertical="top" wrapText="1"/>
    </xf>
    <xf numFmtId="0" fontId="32" fillId="0" borderId="46" xfId="0" applyFont="1" applyBorder="1" applyAlignment="1">
      <alignment vertical="top" wrapText="1"/>
    </xf>
    <xf numFmtId="0" fontId="32" fillId="0" borderId="26" xfId="0" applyFont="1" applyBorder="1" applyAlignment="1">
      <alignment vertical="top" wrapText="1"/>
    </xf>
    <xf numFmtId="0" fontId="32" fillId="0" borderId="59" xfId="0" applyFont="1" applyBorder="1" applyAlignment="1">
      <alignment vertical="top" wrapText="1"/>
    </xf>
    <xf numFmtId="0" fontId="32" fillId="0" borderId="58" xfId="0" applyFont="1" applyFill="1" applyBorder="1" applyAlignment="1">
      <alignment vertical="top" wrapText="1"/>
    </xf>
    <xf numFmtId="0" fontId="32" fillId="0" borderId="59" xfId="0" applyFont="1" applyFill="1" applyBorder="1" applyAlignment="1">
      <alignment vertical="top" wrapText="1"/>
    </xf>
    <xf numFmtId="0" fontId="32" fillId="0" borderId="73" xfId="0" applyFont="1" applyBorder="1" applyAlignment="1">
      <alignment horizontal="center" vertical="top" wrapText="1"/>
    </xf>
    <xf numFmtId="0" fontId="37" fillId="0" borderId="33" xfId="0" applyFont="1" applyBorder="1" applyAlignment="1">
      <alignment horizontal="center" vertical="top" wrapText="1"/>
    </xf>
    <xf numFmtId="0" fontId="31" fillId="0" borderId="53" xfId="0" applyFont="1" applyBorder="1" applyAlignment="1">
      <alignment horizontal="center" vertical="top" wrapText="1" readingOrder="2"/>
    </xf>
    <xf numFmtId="0" fontId="32" fillId="0" borderId="56" xfId="0" applyFont="1" applyBorder="1" applyAlignment="1">
      <alignment vertical="top" wrapText="1"/>
    </xf>
    <xf numFmtId="0" fontId="32" fillId="0" borderId="25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0" fontId="32" fillId="0" borderId="66" xfId="0" applyFont="1" applyBorder="1" applyAlignment="1">
      <alignment vertical="top" wrapText="1"/>
    </xf>
    <xf numFmtId="0" fontId="1" fillId="0" borderId="74" xfId="0" applyFont="1" applyBorder="1" applyAlignment="1">
      <alignment/>
    </xf>
    <xf numFmtId="0" fontId="1" fillId="0" borderId="15" xfId="0" applyFont="1" applyBorder="1" applyAlignment="1">
      <alignment/>
    </xf>
    <xf numFmtId="0" fontId="32" fillId="0" borderId="61" xfId="0" applyFont="1" applyBorder="1" applyAlignment="1">
      <alignment vertical="top" wrapText="1"/>
    </xf>
    <xf numFmtId="0" fontId="32" fillId="0" borderId="32" xfId="0" applyFont="1" applyBorder="1" applyAlignment="1">
      <alignment vertical="top" wrapText="1"/>
    </xf>
    <xf numFmtId="0" fontId="32" fillId="0" borderId="30" xfId="0" applyFont="1" applyBorder="1" applyAlignment="1">
      <alignment vertical="top" wrapText="1"/>
    </xf>
    <xf numFmtId="0" fontId="32" fillId="0" borderId="67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9" xfId="0" applyFont="1" applyBorder="1" applyAlignment="1">
      <alignment vertical="top" wrapText="1"/>
    </xf>
    <xf numFmtId="0" fontId="32" fillId="0" borderId="71" xfId="0" applyFont="1" applyBorder="1" applyAlignment="1">
      <alignment vertical="top" wrapText="1"/>
    </xf>
    <xf numFmtId="0" fontId="32" fillId="0" borderId="64" xfId="0" applyFont="1" applyBorder="1" applyAlignment="1">
      <alignment vertical="top" wrapText="1"/>
    </xf>
    <xf numFmtId="0" fontId="1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32" fillId="0" borderId="72" xfId="0" applyFont="1" applyBorder="1" applyAlignment="1">
      <alignment vertical="top" wrapText="1"/>
    </xf>
    <xf numFmtId="0" fontId="1" fillId="0" borderId="6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1" xfId="0" applyFont="1" applyBorder="1" applyAlignment="1">
      <alignment/>
    </xf>
    <xf numFmtId="0" fontId="32" fillId="0" borderId="28" xfId="0" applyFont="1" applyBorder="1" applyAlignment="1">
      <alignment vertical="top" wrapText="1"/>
    </xf>
    <xf numFmtId="0" fontId="32" fillId="0" borderId="29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0" fontId="32" fillId="0" borderId="12" xfId="0" applyFont="1" applyBorder="1" applyAlignment="1">
      <alignment vertical="top" wrapText="1"/>
    </xf>
    <xf numFmtId="0" fontId="80" fillId="32" borderId="68" xfId="0" applyFont="1" applyFill="1" applyBorder="1" applyAlignment="1">
      <alignment vertical="top" wrapText="1"/>
    </xf>
    <xf numFmtId="0" fontId="80" fillId="32" borderId="50" xfId="0" applyFont="1" applyFill="1" applyBorder="1" applyAlignment="1">
      <alignment vertical="top" wrapText="1"/>
    </xf>
    <xf numFmtId="0" fontId="80" fillId="32" borderId="73" xfId="0" applyFont="1" applyFill="1" applyBorder="1" applyAlignment="1">
      <alignment vertical="top" wrapText="1"/>
    </xf>
    <xf numFmtId="0" fontId="32" fillId="0" borderId="60" xfId="0" applyFont="1" applyBorder="1" applyAlignment="1">
      <alignment vertical="top" wrapText="1"/>
    </xf>
    <xf numFmtId="0" fontId="78" fillId="0" borderId="42" xfId="0" applyFont="1" applyBorder="1" applyAlignment="1">
      <alignment vertical="top" wrapText="1"/>
    </xf>
    <xf numFmtId="0" fontId="78" fillId="0" borderId="41" xfId="0" applyFont="1" applyBorder="1" applyAlignment="1">
      <alignment vertical="top" wrapText="1"/>
    </xf>
    <xf numFmtId="0" fontId="78" fillId="0" borderId="39" xfId="0" applyFont="1" applyBorder="1" applyAlignment="1">
      <alignment vertical="top" wrapText="1"/>
    </xf>
    <xf numFmtId="0" fontId="78" fillId="0" borderId="52" xfId="0" applyFont="1" applyBorder="1" applyAlignment="1">
      <alignment vertical="top" wrapText="1"/>
    </xf>
    <xf numFmtId="0" fontId="1" fillId="0" borderId="39" xfId="0" applyFont="1" applyBorder="1" applyAlignment="1">
      <alignment/>
    </xf>
    <xf numFmtId="0" fontId="1" fillId="0" borderId="41" xfId="0" applyFont="1" applyBorder="1" applyAlignment="1">
      <alignment/>
    </xf>
    <xf numFmtId="0" fontId="83" fillId="0" borderId="39" xfId="0" applyFont="1" applyBorder="1" applyAlignment="1">
      <alignment/>
    </xf>
    <xf numFmtId="0" fontId="83" fillId="0" borderId="41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46" xfId="0" applyFont="1" applyBorder="1" applyAlignment="1">
      <alignment/>
    </xf>
    <xf numFmtId="0" fontId="32" fillId="0" borderId="59" xfId="0" applyFont="1" applyBorder="1" applyAlignment="1">
      <alignment wrapText="1"/>
    </xf>
    <xf numFmtId="0" fontId="1" fillId="0" borderId="31" xfId="0" applyFont="1" applyBorder="1" applyAlignment="1">
      <alignment/>
    </xf>
    <xf numFmtId="0" fontId="32" fillId="0" borderId="32" xfId="0" applyFont="1" applyFill="1" applyBorder="1" applyAlignment="1">
      <alignment vertical="top" wrapText="1"/>
    </xf>
    <xf numFmtId="0" fontId="32" fillId="0" borderId="54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0" xfId="0" applyFont="1" applyBorder="1" applyAlignment="1">
      <alignment/>
    </xf>
    <xf numFmtId="0" fontId="32" fillId="0" borderId="39" xfId="0" applyFont="1" applyFill="1" applyBorder="1" applyAlignment="1">
      <alignment vertical="top" wrapText="1"/>
    </xf>
    <xf numFmtId="0" fontId="32" fillId="0" borderId="52" xfId="0" applyFont="1" applyFill="1" applyBorder="1" applyAlignment="1">
      <alignment vertical="top" wrapText="1"/>
    </xf>
    <xf numFmtId="0" fontId="32" fillId="0" borderId="28" xfId="0" applyFont="1" applyFill="1" applyBorder="1" applyAlignment="1">
      <alignment vertical="top" wrapText="1"/>
    </xf>
    <xf numFmtId="0" fontId="32" fillId="0" borderId="29" xfId="0" applyFont="1" applyFill="1" applyBorder="1" applyAlignment="1">
      <alignment vertical="top" wrapText="1"/>
    </xf>
    <xf numFmtId="0" fontId="1" fillId="0" borderId="62" xfId="0" applyFont="1" applyBorder="1" applyAlignment="1">
      <alignment/>
    </xf>
    <xf numFmtId="0" fontId="1" fillId="0" borderId="75" xfId="0" applyFont="1" applyBorder="1" applyAlignment="1">
      <alignment/>
    </xf>
    <xf numFmtId="0" fontId="32" fillId="0" borderId="39" xfId="0" applyFont="1" applyBorder="1" applyAlignment="1">
      <alignment vertical="top" wrapText="1"/>
    </xf>
    <xf numFmtId="0" fontId="32" fillId="0" borderId="41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1" fillId="0" borderId="45" xfId="0" applyFont="1" applyBorder="1" applyAlignment="1">
      <alignment/>
    </xf>
    <xf numFmtId="0" fontId="32" fillId="12" borderId="68" xfId="0" applyFont="1" applyFill="1" applyBorder="1" applyAlignment="1">
      <alignment vertical="top" wrapText="1"/>
    </xf>
    <xf numFmtId="0" fontId="1" fillId="12" borderId="50" xfId="0" applyFont="1" applyFill="1" applyBorder="1" applyAlignment="1">
      <alignment/>
    </xf>
    <xf numFmtId="0" fontId="32" fillId="12" borderId="50" xfId="0" applyFont="1" applyFill="1" applyBorder="1" applyAlignment="1">
      <alignment vertical="top" wrapText="1"/>
    </xf>
    <xf numFmtId="0" fontId="1" fillId="12" borderId="73" xfId="0" applyFont="1" applyFill="1" applyBorder="1" applyAlignment="1">
      <alignment/>
    </xf>
    <xf numFmtId="0" fontId="1" fillId="0" borderId="76" xfId="0" applyFont="1" applyBorder="1" applyAlignment="1">
      <alignment vertical="top" wrapText="1"/>
    </xf>
    <xf numFmtId="0" fontId="34" fillId="0" borderId="77" xfId="0" applyFont="1" applyFill="1" applyBorder="1" applyAlignment="1">
      <alignment vertical="top" wrapText="1"/>
    </xf>
    <xf numFmtId="0" fontId="36" fillId="32" borderId="69" xfId="0" applyFont="1" applyFill="1" applyBorder="1" applyAlignment="1">
      <alignment/>
    </xf>
    <xf numFmtId="0" fontId="36" fillId="0" borderId="78" xfId="0" applyFont="1" applyFill="1" applyBorder="1" applyAlignment="1">
      <alignment/>
    </xf>
    <xf numFmtId="0" fontId="36" fillId="0" borderId="70" xfId="0" applyFont="1" applyFill="1" applyBorder="1" applyAlignment="1">
      <alignment/>
    </xf>
    <xf numFmtId="0" fontId="36" fillId="32" borderId="79" xfId="0" applyFont="1" applyFill="1" applyBorder="1" applyAlignment="1">
      <alignment/>
    </xf>
    <xf numFmtId="0" fontId="36" fillId="32" borderId="80" xfId="0" applyFont="1" applyFill="1" applyBorder="1" applyAlignment="1">
      <alignment/>
    </xf>
    <xf numFmtId="0" fontId="36" fillId="0" borderId="76" xfId="0" applyFont="1" applyFill="1" applyBorder="1" applyAlignment="1">
      <alignment/>
    </xf>
    <xf numFmtId="0" fontId="36" fillId="32" borderId="77" xfId="0" applyFont="1" applyFill="1" applyBorder="1" applyAlignment="1">
      <alignment/>
    </xf>
    <xf numFmtId="0" fontId="36" fillId="12" borderId="57" xfId="0" applyFont="1" applyFill="1" applyBorder="1" applyAlignment="1">
      <alignment/>
    </xf>
    <xf numFmtId="0" fontId="34" fillId="0" borderId="68" xfId="0" applyFont="1" applyFill="1" applyBorder="1" applyAlignment="1">
      <alignment vertical="top" wrapText="1"/>
    </xf>
    <xf numFmtId="0" fontId="36" fillId="0" borderId="69" xfId="0" applyFont="1" applyFill="1" applyBorder="1" applyAlignment="1">
      <alignment/>
    </xf>
    <xf numFmtId="0" fontId="36" fillId="4" borderId="78" xfId="0" applyFont="1" applyFill="1" applyBorder="1" applyAlignment="1">
      <alignment/>
    </xf>
    <xf numFmtId="0" fontId="36" fillId="4" borderId="70" xfId="0" applyFont="1" applyFill="1" applyBorder="1" applyAlignment="1">
      <alignment/>
    </xf>
    <xf numFmtId="0" fontId="36" fillId="0" borderId="79" xfId="0" applyFont="1" applyFill="1" applyBorder="1" applyAlignment="1">
      <alignment/>
    </xf>
    <xf numFmtId="0" fontId="36" fillId="0" borderId="69" xfId="0" applyFont="1" applyBorder="1" applyAlignment="1">
      <alignment/>
    </xf>
    <xf numFmtId="0" fontId="36" fillId="4" borderId="76" xfId="0" applyFont="1" applyFill="1" applyBorder="1" applyAlignment="1">
      <alignment/>
    </xf>
    <xf numFmtId="0" fontId="36" fillId="0" borderId="77" xfId="0" applyFont="1" applyFill="1" applyBorder="1" applyAlignment="1">
      <alignment/>
    </xf>
    <xf numFmtId="0" fontId="36" fillId="0" borderId="30" xfId="0" applyFont="1" applyFill="1" applyBorder="1" applyAlignment="1">
      <alignment/>
    </xf>
    <xf numFmtId="0" fontId="36" fillId="4" borderId="32" xfId="0" applyFont="1" applyFill="1" applyBorder="1" applyAlignment="1">
      <alignment/>
    </xf>
    <xf numFmtId="0" fontId="36" fillId="34" borderId="57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8" xfId="0" applyFont="1" applyBorder="1" applyAlignment="1">
      <alignment/>
    </xf>
    <xf numFmtId="0" fontId="36" fillId="0" borderId="57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32" fillId="0" borderId="57" xfId="0" applyFont="1" applyBorder="1" applyAlignment="1">
      <alignment horizontal="distributed" textRotation="90" wrapText="1"/>
    </xf>
    <xf numFmtId="0" fontId="78" fillId="12" borderId="26" xfId="0" applyFont="1" applyFill="1" applyBorder="1" applyAlignment="1">
      <alignment/>
    </xf>
    <xf numFmtId="0" fontId="78" fillId="0" borderId="56" xfId="0" applyFont="1" applyFill="1" applyBorder="1" applyAlignment="1">
      <alignment vertical="top" wrapText="1"/>
    </xf>
    <xf numFmtId="0" fontId="78" fillId="0" borderId="25" xfId="0" applyFont="1" applyFill="1" applyBorder="1" applyAlignment="1">
      <alignment vertical="top" wrapText="1"/>
    </xf>
    <xf numFmtId="0" fontId="78" fillId="0" borderId="54" xfId="0" applyFont="1" applyFill="1" applyBorder="1" applyAlignment="1">
      <alignment vertical="top" wrapText="1"/>
    </xf>
    <xf numFmtId="0" fontId="78" fillId="0" borderId="66" xfId="0" applyFont="1" applyFill="1" applyBorder="1" applyAlignment="1">
      <alignment vertical="top" wrapText="1"/>
    </xf>
    <xf numFmtId="0" fontId="78" fillId="0" borderId="44" xfId="0" applyFont="1" applyFill="1" applyBorder="1" applyAlignment="1">
      <alignment vertical="top" wrapText="1"/>
    </xf>
    <xf numFmtId="0" fontId="78" fillId="0" borderId="56" xfId="0" applyFont="1" applyBorder="1" applyAlignment="1">
      <alignment vertical="top" wrapText="1"/>
    </xf>
    <xf numFmtId="0" fontId="78" fillId="0" borderId="54" xfId="0" applyFont="1" applyBorder="1" applyAlignment="1">
      <alignment vertical="top" wrapText="1"/>
    </xf>
    <xf numFmtId="0" fontId="31" fillId="0" borderId="20" xfId="0" applyFont="1" applyFill="1" applyBorder="1" applyAlignment="1">
      <alignment vertical="top" wrapText="1"/>
    </xf>
    <xf numFmtId="0" fontId="31" fillId="0" borderId="65" xfId="0" applyFont="1" applyFill="1" applyBorder="1" applyAlignment="1">
      <alignment vertical="top" wrapText="1"/>
    </xf>
    <xf numFmtId="0" fontId="31" fillId="0" borderId="59" xfId="0" applyFont="1" applyFill="1" applyBorder="1" applyAlignment="1">
      <alignment vertical="top" wrapText="1"/>
    </xf>
    <xf numFmtId="0" fontId="31" fillId="0" borderId="28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vertical="top" wrapText="1"/>
    </xf>
    <xf numFmtId="0" fontId="31" fillId="0" borderId="46" xfId="0" applyFont="1" applyFill="1" applyBorder="1" applyAlignment="1">
      <alignment vertical="top" wrapText="1"/>
    </xf>
    <xf numFmtId="0" fontId="31" fillId="0" borderId="58" xfId="0" applyFont="1" applyFill="1" applyBorder="1" applyAlignment="1">
      <alignment vertical="top" wrapText="1"/>
    </xf>
    <xf numFmtId="0" fontId="31" fillId="0" borderId="30" xfId="0" applyFont="1" applyFill="1" applyBorder="1" applyAlignment="1">
      <alignment vertical="top" wrapText="1"/>
    </xf>
    <xf numFmtId="0" fontId="31" fillId="0" borderId="67" xfId="0" applyFont="1" applyFill="1" applyBorder="1" applyAlignment="1">
      <alignment vertical="top" wrapText="1"/>
    </xf>
    <xf numFmtId="0" fontId="31" fillId="0" borderId="71" xfId="0" applyFont="1" applyFill="1" applyBorder="1" applyAlignment="1">
      <alignment vertical="top" wrapText="1"/>
    </xf>
    <xf numFmtId="0" fontId="31" fillId="12" borderId="37" xfId="0" applyFont="1" applyFill="1" applyBorder="1" applyAlignment="1">
      <alignment horizontal="center" vertical="top" wrapText="1"/>
    </xf>
    <xf numFmtId="0" fontId="80" fillId="12" borderId="37" xfId="0" applyFont="1" applyFill="1" applyBorder="1" applyAlignment="1">
      <alignment vertical="top" wrapText="1"/>
    </xf>
    <xf numFmtId="0" fontId="80" fillId="12" borderId="34" xfId="0" applyFont="1" applyFill="1" applyBorder="1" applyAlignment="1">
      <alignment vertical="top" wrapText="1"/>
    </xf>
    <xf numFmtId="0" fontId="34" fillId="35" borderId="81" xfId="0" applyFont="1" applyFill="1" applyBorder="1" applyAlignment="1">
      <alignment vertical="center" textRotation="90" wrapText="1"/>
    </xf>
    <xf numFmtId="0" fontId="32" fillId="0" borderId="28" xfId="0" applyFont="1" applyFill="1" applyBorder="1" applyAlignment="1">
      <alignment/>
    </xf>
    <xf numFmtId="0" fontId="32" fillId="0" borderId="29" xfId="0" applyFont="1" applyFill="1" applyBorder="1" applyAlignment="1">
      <alignment/>
    </xf>
    <xf numFmtId="0" fontId="32" fillId="0" borderId="11" xfId="0" applyFont="1" applyFill="1" applyBorder="1" applyAlignment="1">
      <alignment vertical="top" wrapText="1"/>
    </xf>
    <xf numFmtId="0" fontId="32" fillId="0" borderId="12" xfId="0" applyFont="1" applyFill="1" applyBorder="1" applyAlignment="1">
      <alignment/>
    </xf>
    <xf numFmtId="0" fontId="32" fillId="0" borderId="12" xfId="0" applyFont="1" applyFill="1" applyBorder="1" applyAlignment="1">
      <alignment vertical="top" wrapText="1"/>
    </xf>
    <xf numFmtId="0" fontId="32" fillId="0" borderId="46" xfId="0" applyFont="1" applyFill="1" applyBorder="1" applyAlignment="1">
      <alignment vertical="top" wrapText="1"/>
    </xf>
    <xf numFmtId="0" fontId="0" fillId="12" borderId="37" xfId="0" applyFill="1" applyBorder="1" applyAlignment="1">
      <alignment horizontal="center" vertical="top" wrapText="1"/>
    </xf>
    <xf numFmtId="0" fontId="32" fillId="0" borderId="11" xfId="0" applyFont="1" applyFill="1" applyBorder="1" applyAlignment="1">
      <alignment/>
    </xf>
    <xf numFmtId="0" fontId="31" fillId="0" borderId="61" xfId="0" applyFont="1" applyFill="1" applyBorder="1" applyAlignment="1">
      <alignment/>
    </xf>
    <xf numFmtId="0" fontId="31" fillId="0" borderId="32" xfId="0" applyFont="1" applyFill="1" applyBorder="1" applyAlignment="1">
      <alignment/>
    </xf>
    <xf numFmtId="0" fontId="31" fillId="0" borderId="30" xfId="0" applyFont="1" applyFill="1" applyBorder="1" applyAlignment="1">
      <alignment/>
    </xf>
    <xf numFmtId="0" fontId="31" fillId="0" borderId="67" xfId="0" applyFont="1" applyFill="1" applyBorder="1" applyAlignment="1">
      <alignment/>
    </xf>
    <xf numFmtId="0" fontId="32" fillId="12" borderId="37" xfId="0" applyFont="1" applyFill="1" applyBorder="1" applyAlignment="1">
      <alignment horizontal="center" vertical="top" wrapText="1"/>
    </xf>
    <xf numFmtId="0" fontId="78" fillId="12" borderId="37" xfId="0" applyFont="1" applyFill="1" applyBorder="1" applyAlignment="1">
      <alignment vertical="top" wrapText="1"/>
    </xf>
    <xf numFmtId="0" fontId="78" fillId="12" borderId="34" xfId="0" applyFont="1" applyFill="1" applyBorder="1" applyAlignment="1">
      <alignment vertical="top" wrapText="1"/>
    </xf>
    <xf numFmtId="0" fontId="31" fillId="0" borderId="61" xfId="0" applyFont="1" applyFill="1" applyBorder="1" applyAlignment="1">
      <alignment horizontal="center" vertical="top" wrapText="1"/>
    </xf>
    <xf numFmtId="0" fontId="31" fillId="0" borderId="67" xfId="0" applyFont="1" applyFill="1" applyBorder="1" applyAlignment="1">
      <alignment horizontal="center" vertical="top" wrapText="1"/>
    </xf>
    <xf numFmtId="0" fontId="31" fillId="0" borderId="30" xfId="0" applyFont="1" applyFill="1" applyBorder="1" applyAlignment="1">
      <alignment horizontal="center" vertical="top" wrapText="1"/>
    </xf>
    <xf numFmtId="0" fontId="31" fillId="0" borderId="32" xfId="0" applyFont="1" applyFill="1" applyBorder="1" applyAlignment="1">
      <alignment horizontal="center" vertical="top" wrapText="1"/>
    </xf>
    <xf numFmtId="0" fontId="32" fillId="0" borderId="67" xfId="0" applyFont="1" applyFill="1" applyBorder="1" applyAlignment="1">
      <alignment horizontal="center" vertical="top" wrapText="1"/>
    </xf>
    <xf numFmtId="0" fontId="32" fillId="0" borderId="30" xfId="0" applyFont="1" applyFill="1" applyBorder="1" applyAlignment="1">
      <alignment horizontal="center" vertical="top" wrapText="1"/>
    </xf>
    <xf numFmtId="0" fontId="32" fillId="0" borderId="32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/>
    </xf>
    <xf numFmtId="0" fontId="31" fillId="0" borderId="29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79" fillId="12" borderId="37" xfId="0" applyFont="1" applyFill="1" applyBorder="1" applyAlignment="1">
      <alignment/>
    </xf>
    <xf numFmtId="0" fontId="78" fillId="12" borderId="37" xfId="0" applyFont="1" applyFill="1" applyBorder="1" applyAlignment="1">
      <alignment/>
    </xf>
    <xf numFmtId="0" fontId="31" fillId="0" borderId="26" xfId="0" applyFont="1" applyBorder="1" applyAlignment="1">
      <alignment horizontal="center" vertical="top" textRotation="90" wrapText="1"/>
    </xf>
    <xf numFmtId="0" fontId="31" fillId="0" borderId="57" xfId="0" applyFont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 wrapText="1"/>
    </xf>
    <xf numFmtId="0" fontId="31" fillId="0" borderId="20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66" xfId="0" applyFont="1" applyFill="1" applyBorder="1" applyAlignment="1">
      <alignment horizontal="center" vertical="top" wrapText="1"/>
    </xf>
    <xf numFmtId="0" fontId="78" fillId="12" borderId="82" xfId="0" applyFont="1" applyFill="1" applyBorder="1" applyAlignment="1">
      <alignment vertical="top" wrapText="1"/>
    </xf>
    <xf numFmtId="0" fontId="32" fillId="0" borderId="61" xfId="0" applyFont="1" applyFill="1" applyBorder="1" applyAlignment="1">
      <alignment vertical="top" wrapText="1"/>
    </xf>
    <xf numFmtId="0" fontId="32" fillId="0" borderId="15" xfId="0" applyFont="1" applyFill="1" applyBorder="1" applyAlignment="1">
      <alignment horizontal="center" vertical="top" wrapText="1"/>
    </xf>
    <xf numFmtId="0" fontId="31" fillId="0" borderId="65" xfId="0" applyFont="1" applyFill="1" applyBorder="1" applyAlignment="1">
      <alignment/>
    </xf>
    <xf numFmtId="0" fontId="78" fillId="12" borderId="82" xfId="0" applyFont="1" applyFill="1" applyBorder="1" applyAlignment="1">
      <alignment/>
    </xf>
    <xf numFmtId="0" fontId="0" fillId="0" borderId="66" xfId="0" applyFont="1" applyFill="1" applyBorder="1" applyAlignment="1">
      <alignment horizontal="center" vertical="top" wrapText="1"/>
    </xf>
    <xf numFmtId="0" fontId="0" fillId="0" borderId="64" xfId="0" applyFont="1" applyFill="1" applyBorder="1" applyAlignment="1">
      <alignment horizontal="center" vertical="top" wrapText="1"/>
    </xf>
    <xf numFmtId="0" fontId="80" fillId="12" borderId="43" xfId="0" applyFont="1" applyFill="1" applyBorder="1" applyAlignment="1">
      <alignment vertical="top" wrapText="1"/>
    </xf>
    <xf numFmtId="0" fontId="34" fillId="0" borderId="56" xfId="0" applyFont="1" applyFill="1" applyBorder="1" applyAlignment="1">
      <alignment vertical="top" wrapText="1"/>
    </xf>
    <xf numFmtId="0" fontId="31" fillId="0" borderId="55" xfId="0" applyFont="1" applyFill="1" applyBorder="1" applyAlignment="1">
      <alignment/>
    </xf>
    <xf numFmtId="0" fontId="34" fillId="0" borderId="74" xfId="0" applyFont="1" applyFill="1" applyBorder="1" applyAlignment="1">
      <alignment vertical="top" wrapText="1"/>
    </xf>
    <xf numFmtId="0" fontId="34" fillId="0" borderId="72" xfId="0" applyFont="1" applyFill="1" applyBorder="1" applyAlignment="1">
      <alignment vertical="top" wrapText="1"/>
    </xf>
    <xf numFmtId="0" fontId="32" fillId="0" borderId="72" xfId="0" applyFont="1" applyFill="1" applyBorder="1" applyAlignment="1">
      <alignment vertical="top" wrapText="1"/>
    </xf>
    <xf numFmtId="0" fontId="31" fillId="0" borderId="72" xfId="0" applyFont="1" applyFill="1" applyBorder="1" applyAlignment="1">
      <alignment vertical="top" wrapText="1"/>
    </xf>
    <xf numFmtId="0" fontId="31" fillId="0" borderId="83" xfId="0" applyFont="1" applyFill="1" applyBorder="1" applyAlignment="1">
      <alignment/>
    </xf>
    <xf numFmtId="0" fontId="78" fillId="12" borderId="78" xfId="0" applyFont="1" applyFill="1" applyBorder="1" applyAlignment="1">
      <alignment/>
    </xf>
    <xf numFmtId="0" fontId="31" fillId="12" borderId="36" xfId="0" applyFont="1" applyFill="1" applyBorder="1" applyAlignment="1">
      <alignment horizontal="center" vertical="top"/>
    </xf>
    <xf numFmtId="0" fontId="31" fillId="12" borderId="34" xfId="0" applyFont="1" applyFill="1" applyBorder="1" applyAlignment="1">
      <alignment horizontal="center" vertical="top"/>
    </xf>
    <xf numFmtId="0" fontId="31" fillId="12" borderId="37" xfId="0" applyFont="1" applyFill="1" applyBorder="1" applyAlignment="1">
      <alignment horizontal="center" vertical="top"/>
    </xf>
    <xf numFmtId="0" fontId="31" fillId="12" borderId="38" xfId="0" applyFont="1" applyFill="1" applyBorder="1" applyAlignment="1">
      <alignment horizontal="center" vertical="top"/>
    </xf>
    <xf numFmtId="0" fontId="31" fillId="12" borderId="43" xfId="0" applyFont="1" applyFill="1" applyBorder="1" applyAlignment="1">
      <alignment horizontal="center" vertical="top" wrapText="1"/>
    </xf>
    <xf numFmtId="0" fontId="0" fillId="12" borderId="43" xfId="0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43" xfId="0" applyFont="1" applyBorder="1" applyAlignment="1">
      <alignment horizontal="center" vertical="top" wrapText="1"/>
    </xf>
    <xf numFmtId="0" fontId="0" fillId="0" borderId="75" xfId="0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49" fontId="4" fillId="0" borderId="62" xfId="0" applyNumberFormat="1" applyFont="1" applyBorder="1" applyAlignment="1">
      <alignment horizontal="center"/>
    </xf>
    <xf numFmtId="49" fontId="4" fillId="0" borderId="75" xfId="0" applyNumberFormat="1" applyFont="1" applyBorder="1" applyAlignment="1">
      <alignment horizontal="center"/>
    </xf>
    <xf numFmtId="0" fontId="12" fillId="0" borderId="60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2" fillId="0" borderId="60" xfId="0" applyFont="1" applyBorder="1" applyAlignment="1">
      <alignment vertical="top" wrapText="1"/>
    </xf>
    <xf numFmtId="0" fontId="0" fillId="0" borderId="60" xfId="0" applyFont="1" applyBorder="1" applyAlignment="1">
      <alignment/>
    </xf>
    <xf numFmtId="0" fontId="12" fillId="0" borderId="53" xfId="0" applyFont="1" applyBorder="1" applyAlignment="1">
      <alignment wrapText="1"/>
    </xf>
    <xf numFmtId="0" fontId="8" fillId="0" borderId="6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21" fillId="0" borderId="66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4" fillId="0" borderId="6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26" fillId="0" borderId="84" xfId="0" applyFont="1" applyBorder="1" applyAlignment="1">
      <alignment vertical="center" wrapText="1"/>
    </xf>
    <xf numFmtId="0" fontId="26" fillId="0" borderId="81" xfId="0" applyFont="1" applyBorder="1" applyAlignment="1">
      <alignment vertical="center" wrapText="1"/>
    </xf>
    <xf numFmtId="0" fontId="26" fillId="0" borderId="80" xfId="0" applyFont="1" applyBorder="1" applyAlignment="1">
      <alignment vertical="center" wrapText="1"/>
    </xf>
    <xf numFmtId="0" fontId="0" fillId="0" borderId="80" xfId="0" applyFont="1" applyBorder="1" applyAlignment="1">
      <alignment vertical="center"/>
    </xf>
    <xf numFmtId="0" fontId="21" fillId="0" borderId="74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44" xfId="0" applyFont="1" applyBorder="1" applyAlignment="1">
      <alignment horizontal="center" vertical="top" wrapText="1"/>
    </xf>
    <xf numFmtId="0" fontId="26" fillId="0" borderId="4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0" fillId="0" borderId="77" xfId="0" applyFont="1" applyBorder="1" applyAlignment="1">
      <alignment vertical="center" wrapText="1"/>
    </xf>
    <xf numFmtId="0" fontId="0" fillId="0" borderId="81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81" xfId="0" applyFont="1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21" fillId="0" borderId="68" xfId="0" applyFont="1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20" fillId="0" borderId="84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0" xfId="0" applyBorder="1" applyAlignment="1">
      <alignment vertical="center"/>
    </xf>
    <xf numFmtId="0" fontId="17" fillId="0" borderId="68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73" xfId="0" applyBorder="1" applyAlignment="1">
      <alignment/>
    </xf>
    <xf numFmtId="0" fontId="4" fillId="0" borderId="51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21" fillId="0" borderId="51" xfId="0" applyFont="1" applyBorder="1" applyAlignment="1">
      <alignment horizontal="center" vertical="top" wrapText="1"/>
    </xf>
    <xf numFmtId="0" fontId="21" fillId="0" borderId="73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38" xfId="0" applyFont="1" applyBorder="1" applyAlignment="1">
      <alignment horizontal="center" vertical="top" wrapText="1"/>
    </xf>
    <xf numFmtId="0" fontId="20" fillId="0" borderId="53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20" fillId="0" borderId="81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17" fillId="0" borderId="53" xfId="0" applyFont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20" fillId="0" borderId="80" xfId="0" applyFont="1" applyBorder="1" applyAlignment="1">
      <alignment vertical="center"/>
    </xf>
    <xf numFmtId="0" fontId="27" fillId="0" borderId="71" xfId="0" applyFont="1" applyBorder="1" applyAlignment="1">
      <alignment horizontal="center"/>
    </xf>
    <xf numFmtId="0" fontId="20" fillId="0" borderId="35" xfId="0" applyFont="1" applyBorder="1" applyAlignment="1">
      <alignment vertical="center" wrapText="1" shrinkToFit="1"/>
    </xf>
    <xf numFmtId="0" fontId="17" fillId="0" borderId="33" xfId="0" applyFont="1" applyBorder="1" applyAlignment="1">
      <alignment vertical="center" wrapText="1" shrinkToFit="1"/>
    </xf>
    <xf numFmtId="0" fontId="0" fillId="0" borderId="76" xfId="0" applyBorder="1" applyAlignment="1">
      <alignment vertical="center" wrapText="1" shrinkToFit="1"/>
    </xf>
    <xf numFmtId="0" fontId="20" fillId="0" borderId="84" xfId="0" applyFont="1" applyBorder="1" applyAlignment="1">
      <alignment vertical="center" wrapText="1" shrinkToFit="1"/>
    </xf>
    <xf numFmtId="0" fontId="20" fillId="0" borderId="81" xfId="0" applyFont="1" applyBorder="1" applyAlignment="1">
      <alignment vertical="center" wrapText="1" shrinkToFit="1"/>
    </xf>
    <xf numFmtId="0" fontId="20" fillId="0" borderId="80" xfId="0" applyFont="1" applyBorder="1" applyAlignment="1">
      <alignment vertical="center" wrapText="1" shrinkToFit="1"/>
    </xf>
    <xf numFmtId="0" fontId="0" fillId="0" borderId="81" xfId="0" applyFont="1" applyBorder="1" applyAlignment="1">
      <alignment vertical="center" shrinkToFit="1"/>
    </xf>
    <xf numFmtId="0" fontId="0" fillId="0" borderId="80" xfId="0" applyFont="1" applyBorder="1" applyAlignment="1">
      <alignment vertical="center" shrinkToFit="1"/>
    </xf>
    <xf numFmtId="0" fontId="0" fillId="0" borderId="81" xfId="0" applyFont="1" applyBorder="1" applyAlignment="1">
      <alignment vertical="center" wrapText="1" shrinkToFit="1"/>
    </xf>
    <xf numFmtId="0" fontId="0" fillId="0" borderId="80" xfId="0" applyFont="1" applyBorder="1" applyAlignment="1">
      <alignment vertical="center" wrapText="1" shrinkToFit="1"/>
    </xf>
    <xf numFmtId="0" fontId="10" fillId="0" borderId="60" xfId="0" applyFont="1" applyBorder="1" applyAlignment="1">
      <alignment vertical="top" wrapText="1"/>
    </xf>
    <xf numFmtId="0" fontId="10" fillId="0" borderId="59" xfId="0" applyFont="1" applyBorder="1" applyAlignment="1">
      <alignment vertical="top" wrapText="1"/>
    </xf>
    <xf numFmtId="0" fontId="17" fillId="0" borderId="58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17" fillId="0" borderId="53" xfId="0" applyFont="1" applyBorder="1" applyAlignment="1">
      <alignment vertical="top" wrapText="1"/>
    </xf>
    <xf numFmtId="0" fontId="0" fillId="0" borderId="59" xfId="0" applyFont="1" applyBorder="1" applyAlignment="1">
      <alignment vertical="top" wrapText="1"/>
    </xf>
    <xf numFmtId="0" fontId="17" fillId="0" borderId="54" xfId="0" applyFont="1" applyBorder="1" applyAlignment="1">
      <alignment vertical="top" wrapText="1"/>
    </xf>
    <xf numFmtId="0" fontId="0" fillId="0" borderId="54" xfId="0" applyFont="1" applyBorder="1" applyAlignment="1">
      <alignment vertical="top" wrapText="1"/>
    </xf>
    <xf numFmtId="0" fontId="0" fillId="0" borderId="59" xfId="0" applyFont="1" applyBorder="1" applyAlignment="1">
      <alignment vertical="top" wrapText="1"/>
    </xf>
    <xf numFmtId="0" fontId="0" fillId="0" borderId="59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17" fillId="0" borderId="48" xfId="0" applyFont="1" applyBorder="1" applyAlignment="1">
      <alignment vertical="top" wrapText="1"/>
    </xf>
    <xf numFmtId="0" fontId="4" fillId="0" borderId="84" xfId="0" applyFont="1" applyBorder="1" applyAlignment="1">
      <alignment horizontal="center" vertical="top" wrapText="1"/>
    </xf>
    <xf numFmtId="0" fontId="4" fillId="0" borderId="85" xfId="0" applyFont="1" applyBorder="1" applyAlignment="1">
      <alignment horizontal="center" vertical="top" wrapText="1"/>
    </xf>
    <xf numFmtId="0" fontId="21" fillId="0" borderId="84" xfId="0" applyFont="1" applyBorder="1" applyAlignment="1">
      <alignment horizontal="center" vertical="top" wrapText="1"/>
    </xf>
    <xf numFmtId="0" fontId="21" fillId="0" borderId="85" xfId="0" applyFont="1" applyBorder="1" applyAlignment="1">
      <alignment horizontal="center" vertical="top" wrapText="1"/>
    </xf>
    <xf numFmtId="0" fontId="4" fillId="0" borderId="86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center" wrapText="1"/>
    </xf>
    <xf numFmtId="0" fontId="0" fillId="0" borderId="77" xfId="0" applyFont="1" applyBorder="1" applyAlignment="1">
      <alignment vertical="center" wrapText="1"/>
    </xf>
    <xf numFmtId="0" fontId="26" fillId="0" borderId="81" xfId="0" applyFont="1" applyBorder="1" applyAlignment="1">
      <alignment vertical="center"/>
    </xf>
    <xf numFmtId="0" fontId="26" fillId="0" borderId="80" xfId="0" applyFont="1" applyBorder="1" applyAlignment="1">
      <alignment vertical="center"/>
    </xf>
    <xf numFmtId="0" fontId="32" fillId="0" borderId="68" xfId="0" applyFont="1" applyBorder="1" applyAlignment="1">
      <alignment horizontal="center" vertical="top" wrapText="1"/>
    </xf>
    <xf numFmtId="0" fontId="32" fillId="0" borderId="73" xfId="0" applyFont="1" applyBorder="1" applyAlignment="1">
      <alignment horizontal="center" vertical="top" wrapText="1"/>
    </xf>
    <xf numFmtId="0" fontId="31" fillId="0" borderId="81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32" fillId="0" borderId="50" xfId="0" applyFont="1" applyBorder="1" applyAlignment="1">
      <alignment horizontal="center" vertical="top" wrapText="1"/>
    </xf>
    <xf numFmtId="0" fontId="38" fillId="0" borderId="84" xfId="0" applyFont="1" applyBorder="1" applyAlignment="1">
      <alignment horizontal="center" vertical="top" wrapText="1"/>
    </xf>
    <xf numFmtId="0" fontId="38" fillId="0" borderId="85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38" fillId="0" borderId="68" xfId="0" applyFont="1" applyBorder="1" applyAlignment="1">
      <alignment horizontal="center" vertical="top" wrapText="1"/>
    </xf>
    <xf numFmtId="0" fontId="38" fillId="0" borderId="73" xfId="0" applyFont="1" applyBorder="1" applyAlignment="1">
      <alignment horizontal="center" vertical="top" wrapText="1"/>
    </xf>
    <xf numFmtId="0" fontId="38" fillId="0" borderId="81" xfId="0" applyFont="1" applyBorder="1" applyAlignment="1">
      <alignment horizontal="center" vertical="top" wrapText="1"/>
    </xf>
    <xf numFmtId="0" fontId="38" fillId="0" borderId="33" xfId="0" applyFont="1" applyBorder="1" applyAlignment="1">
      <alignment horizontal="center" vertical="top" wrapText="1"/>
    </xf>
    <xf numFmtId="0" fontId="31" fillId="0" borderId="84" xfId="0" applyFont="1" applyBorder="1" applyAlignment="1">
      <alignment horizontal="center" vertical="top" wrapText="1"/>
    </xf>
    <xf numFmtId="0" fontId="31" fillId="0" borderId="85" xfId="0" applyFont="1" applyBorder="1" applyAlignment="1">
      <alignment horizontal="center" vertical="top" wrapText="1"/>
    </xf>
    <xf numFmtId="0" fontId="32" fillId="0" borderId="80" xfId="0" applyFont="1" applyBorder="1" applyAlignment="1">
      <alignment horizontal="center" vertical="top" wrapText="1"/>
    </xf>
    <xf numFmtId="0" fontId="32" fillId="0" borderId="76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34" fillId="0" borderId="53" xfId="0" applyFont="1" applyBorder="1" applyAlignment="1">
      <alignment horizontal="distributed" textRotation="90"/>
    </xf>
    <xf numFmtId="0" fontId="34" fillId="0" borderId="59" xfId="0" applyFont="1" applyBorder="1" applyAlignment="1">
      <alignment horizontal="distributed" textRotation="90"/>
    </xf>
    <xf numFmtId="0" fontId="34" fillId="0" borderId="58" xfId="0" applyFont="1" applyBorder="1" applyAlignment="1">
      <alignment horizontal="distributed" textRotation="90" wrapText="1"/>
    </xf>
    <xf numFmtId="0" fontId="34" fillId="0" borderId="60" xfId="0" applyFont="1" applyBorder="1" applyAlignment="1">
      <alignment horizontal="distributed" textRotation="90" wrapText="1"/>
    </xf>
    <xf numFmtId="0" fontId="1" fillId="0" borderId="59" xfId="0" applyFont="1" applyBorder="1" applyAlignment="1">
      <alignment horizontal="distributed" textRotation="90"/>
    </xf>
    <xf numFmtId="0" fontId="34" fillId="0" borderId="48" xfId="0" applyFont="1" applyBorder="1" applyAlignment="1">
      <alignment horizontal="distributed" textRotation="90" wrapText="1"/>
    </xf>
    <xf numFmtId="0" fontId="34" fillId="0" borderId="58" xfId="0" applyFont="1" applyBorder="1" applyAlignment="1">
      <alignment horizontal="distributed" textRotation="90"/>
    </xf>
    <xf numFmtId="0" fontId="34" fillId="0" borderId="60" xfId="0" applyFont="1" applyBorder="1" applyAlignment="1">
      <alignment horizontal="distributed" textRotation="90"/>
    </xf>
    <xf numFmtId="0" fontId="34" fillId="0" borderId="53" xfId="0" applyFont="1" applyBorder="1" applyAlignment="1">
      <alignment horizontal="distributed" textRotation="90" wrapText="1"/>
    </xf>
    <xf numFmtId="0" fontId="32" fillId="0" borderId="60" xfId="0" applyFont="1" applyBorder="1" applyAlignment="1">
      <alignment horizontal="distributed" textRotation="90" wrapText="1"/>
    </xf>
    <xf numFmtId="0" fontId="1" fillId="0" borderId="48" xfId="0" applyFont="1" applyBorder="1" applyAlignment="1">
      <alignment horizontal="distributed" textRotation="90" wrapText="1"/>
    </xf>
    <xf numFmtId="0" fontId="31" fillId="0" borderId="53" xfId="0" applyFont="1" applyBorder="1" applyAlignment="1">
      <alignment horizontal="left" vertical="top" wrapText="1"/>
    </xf>
    <xf numFmtId="0" fontId="1" fillId="0" borderId="60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1" fillId="0" borderId="68" xfId="0" applyFont="1" applyBorder="1" applyAlignment="1">
      <alignment horizontal="center" vertical="top" wrapText="1"/>
    </xf>
    <xf numFmtId="0" fontId="31" fillId="0" borderId="73" xfId="0" applyFont="1" applyBorder="1" applyAlignment="1">
      <alignment horizontal="center" vertical="top" wrapText="1"/>
    </xf>
    <xf numFmtId="0" fontId="31" fillId="0" borderId="69" xfId="0" applyFont="1" applyBorder="1" applyAlignment="1">
      <alignment horizontal="center" vertical="top" wrapText="1"/>
    </xf>
    <xf numFmtId="0" fontId="31" fillId="0" borderId="78" xfId="0" applyFont="1" applyBorder="1" applyAlignment="1">
      <alignment horizontal="center" vertical="top" wrapText="1"/>
    </xf>
    <xf numFmtId="0" fontId="32" fillId="0" borderId="38" xfId="0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1" fillId="12" borderId="37" xfId="0" applyFont="1" applyFill="1" applyBorder="1" applyAlignment="1">
      <alignment horizontal="center" vertical="top" wrapText="1"/>
    </xf>
    <xf numFmtId="0" fontId="31" fillId="12" borderId="51" xfId="0" applyFont="1" applyFill="1" applyBorder="1" applyAlignment="1">
      <alignment horizontal="center" vertical="top" wrapText="1"/>
    </xf>
    <xf numFmtId="0" fontId="36" fillId="0" borderId="84" xfId="0" applyFont="1" applyBorder="1" applyAlignment="1">
      <alignment vertical="center" textRotation="90" wrapText="1"/>
    </xf>
    <xf numFmtId="0" fontId="36" fillId="0" borderId="60" xfId="0" applyFont="1" applyBorder="1" applyAlignment="1">
      <alignment vertical="center" textRotation="90" wrapText="1"/>
    </xf>
    <xf numFmtId="0" fontId="36" fillId="0" borderId="48" xfId="0" applyFont="1" applyBorder="1" applyAlignment="1">
      <alignment vertical="center" textRotation="90" wrapText="1"/>
    </xf>
    <xf numFmtId="0" fontId="32" fillId="0" borderId="58" xfId="0" applyFont="1" applyBorder="1" applyAlignment="1">
      <alignment vertical="top" wrapText="1"/>
    </xf>
    <xf numFmtId="0" fontId="32" fillId="0" borderId="59" xfId="0" applyFont="1" applyBorder="1" applyAlignment="1">
      <alignment vertical="top" wrapText="1"/>
    </xf>
    <xf numFmtId="0" fontId="32" fillId="0" borderId="54" xfId="0" applyFont="1" applyBorder="1" applyAlignment="1">
      <alignment vertical="top" wrapText="1"/>
    </xf>
    <xf numFmtId="0" fontId="32" fillId="0" borderId="58" xfId="0" applyFont="1" applyFill="1" applyBorder="1" applyAlignment="1">
      <alignment vertical="top" wrapText="1"/>
    </xf>
    <xf numFmtId="0" fontId="32" fillId="0" borderId="59" xfId="0" applyFont="1" applyFill="1" applyBorder="1" applyAlignment="1">
      <alignment vertical="top" wrapText="1"/>
    </xf>
    <xf numFmtId="0" fontId="32" fillId="0" borderId="35" xfId="0" applyFont="1" applyBorder="1" applyAlignment="1">
      <alignment vertical="top" wrapText="1"/>
    </xf>
    <xf numFmtId="0" fontId="32" fillId="0" borderId="87" xfId="0" applyFont="1" applyBorder="1" applyAlignment="1">
      <alignment vertical="top" wrapText="1"/>
    </xf>
    <xf numFmtId="0" fontId="26" fillId="0" borderId="53" xfId="0" applyFont="1" applyBorder="1" applyAlignment="1">
      <alignment vertical="center" textRotation="90" wrapText="1"/>
    </xf>
    <xf numFmtId="0" fontId="0" fillId="0" borderId="60" xfId="0" applyFont="1" applyBorder="1" applyAlignment="1">
      <alignment/>
    </xf>
    <xf numFmtId="0" fontId="0" fillId="0" borderId="60" xfId="0" applyBorder="1" applyAlignment="1">
      <alignment/>
    </xf>
    <xf numFmtId="0" fontId="0" fillId="0" borderId="80" xfId="0" applyBorder="1" applyAlignment="1">
      <alignment/>
    </xf>
    <xf numFmtId="0" fontId="0" fillId="0" borderId="60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9" xfId="0" applyFont="1" applyBorder="1" applyAlignment="1">
      <alignment vertical="top" wrapText="1"/>
    </xf>
    <xf numFmtId="0" fontId="31" fillId="0" borderId="68" xfId="0" applyFont="1" applyFill="1" applyBorder="1" applyAlignment="1">
      <alignment horizontal="center" vertical="top" wrapText="1"/>
    </xf>
    <xf numFmtId="0" fontId="32" fillId="0" borderId="73" xfId="0" applyFont="1" applyFill="1" applyBorder="1" applyAlignment="1">
      <alignment horizontal="center" vertical="top" wrapText="1"/>
    </xf>
    <xf numFmtId="0" fontId="31" fillId="0" borderId="73" xfId="0" applyFont="1" applyFill="1" applyBorder="1" applyAlignment="1">
      <alignment horizontal="center" vertical="top" wrapText="1"/>
    </xf>
    <xf numFmtId="0" fontId="0" fillId="0" borderId="81" xfId="0" applyFont="1" applyBorder="1" applyAlignment="1">
      <alignment vertical="center" textRotation="90" wrapText="1"/>
    </xf>
    <xf numFmtId="0" fontId="0" fillId="0" borderId="60" xfId="0" applyFont="1" applyBorder="1" applyAlignment="1">
      <alignment vertical="center" textRotation="90" wrapText="1"/>
    </xf>
    <xf numFmtId="0" fontId="0" fillId="0" borderId="48" xfId="0" applyFont="1" applyBorder="1" applyAlignment="1">
      <alignment vertical="center" textRotation="90" wrapText="1"/>
    </xf>
    <xf numFmtId="0" fontId="31" fillId="0" borderId="84" xfId="0" applyFont="1" applyFill="1" applyBorder="1" applyAlignment="1">
      <alignment horizontal="center" vertical="top" wrapText="1"/>
    </xf>
    <xf numFmtId="0" fontId="31" fillId="0" borderId="85" xfId="0" applyFont="1" applyFill="1" applyBorder="1" applyAlignment="1">
      <alignment horizontal="center" vertical="top" wrapText="1"/>
    </xf>
    <xf numFmtId="0" fontId="32" fillId="0" borderId="16" xfId="0" applyFont="1" applyBorder="1" applyAlignment="1">
      <alignment vertical="top" wrapText="1"/>
    </xf>
    <xf numFmtId="0" fontId="32" fillId="0" borderId="26" xfId="0" applyFont="1" applyBorder="1" applyAlignment="1">
      <alignment vertical="top" wrapText="1"/>
    </xf>
    <xf numFmtId="0" fontId="32" fillId="0" borderId="33" xfId="0" applyFont="1" applyBorder="1" applyAlignment="1">
      <alignment/>
    </xf>
    <xf numFmtId="0" fontId="32" fillId="0" borderId="87" xfId="0" applyFont="1" applyBorder="1" applyAlignment="1">
      <alignment/>
    </xf>
    <xf numFmtId="0" fontId="31" fillId="0" borderId="36" xfId="0" applyFont="1" applyFill="1" applyBorder="1" applyAlignment="1">
      <alignment horizontal="center" vertical="top" wrapText="1"/>
    </xf>
    <xf numFmtId="0" fontId="31" fillId="0" borderId="34" xfId="0" applyFont="1" applyFill="1" applyBorder="1" applyAlignment="1">
      <alignment horizontal="center" vertical="top" wrapText="1"/>
    </xf>
    <xf numFmtId="0" fontId="32" fillId="0" borderId="50" xfId="0" applyFont="1" applyFill="1" applyBorder="1" applyAlignment="1">
      <alignment horizontal="center" vertical="top" wrapText="1"/>
    </xf>
    <xf numFmtId="0" fontId="31" fillId="0" borderId="68" xfId="0" applyFont="1" applyBorder="1" applyAlignment="1">
      <alignment horizontal="center"/>
    </xf>
    <xf numFmtId="0" fontId="32" fillId="0" borderId="50" xfId="0" applyFont="1" applyBorder="1" applyAlignment="1">
      <alignment/>
    </xf>
    <xf numFmtId="0" fontId="0" fillId="0" borderId="86" xfId="0" applyBorder="1" applyAlignment="1">
      <alignment/>
    </xf>
    <xf numFmtId="0" fontId="32" fillId="0" borderId="33" xfId="0" applyFont="1" applyBorder="1" applyAlignment="1">
      <alignment vertical="top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4" fillId="0" borderId="60" xfId="0" applyFont="1" applyBorder="1" applyAlignment="1">
      <alignment vertical="center" textRotation="90" wrapText="1"/>
    </xf>
    <xf numFmtId="0" fontId="4" fillId="0" borderId="48" xfId="0" applyFont="1" applyBorder="1" applyAlignment="1">
      <alignment vertical="center" textRotation="90" wrapText="1"/>
    </xf>
    <xf numFmtId="0" fontId="32" fillId="0" borderId="60" xfId="0" applyFont="1" applyFill="1" applyBorder="1" applyAlignment="1">
      <alignment vertical="top" wrapText="1"/>
    </xf>
    <xf numFmtId="0" fontId="31" fillId="0" borderId="50" xfId="0" applyFont="1" applyFill="1" applyBorder="1" applyAlignment="1">
      <alignment horizontal="center" vertical="top" wrapText="1"/>
    </xf>
    <xf numFmtId="0" fontId="32" fillId="12" borderId="37" xfId="0" applyFont="1" applyFill="1" applyBorder="1" applyAlignment="1">
      <alignment horizontal="center" vertical="top" wrapText="1"/>
    </xf>
    <xf numFmtId="0" fontId="26" fillId="0" borderId="87" xfId="0" applyFont="1" applyBorder="1" applyAlignment="1">
      <alignment vertical="top" wrapText="1"/>
    </xf>
    <xf numFmtId="0" fontId="31" fillId="12" borderId="43" xfId="0" applyFont="1" applyFill="1" applyBorder="1" applyAlignment="1">
      <alignment horizontal="center" vertical="top" wrapText="1"/>
    </xf>
    <xf numFmtId="0" fontId="32" fillId="0" borderId="53" xfId="0" applyFont="1" applyBorder="1" applyAlignment="1">
      <alignment horizontal="center" vertical="top" wrapText="1"/>
    </xf>
    <xf numFmtId="0" fontId="60" fillId="12" borderId="36" xfId="0" applyFont="1" applyFill="1" applyBorder="1" applyAlignment="1">
      <alignment vertical="top" wrapText="1"/>
    </xf>
    <xf numFmtId="0" fontId="32" fillId="12" borderId="36" xfId="0" applyFont="1" applyFill="1" applyBorder="1" applyAlignment="1">
      <alignment vertical="top" wrapText="1"/>
    </xf>
    <xf numFmtId="0" fontId="0" fillId="0" borderId="26" xfId="0" applyFont="1" applyBorder="1" applyAlignment="1">
      <alignment/>
    </xf>
    <xf numFmtId="0" fontId="34" fillId="0" borderId="48" xfId="0" applyFont="1" applyFill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1" fillId="0" borderId="77" xfId="0" applyFont="1" applyBorder="1" applyAlignment="1">
      <alignment horizontal="center"/>
    </xf>
    <xf numFmtId="0" fontId="32" fillId="0" borderId="77" xfId="0" applyFont="1" applyBorder="1" applyAlignment="1">
      <alignment horizontal="center"/>
    </xf>
    <xf numFmtId="0" fontId="31" fillId="0" borderId="56" xfId="0" applyFont="1" applyFill="1" applyBorder="1" applyAlignment="1">
      <alignment vertical="top" wrapText="1"/>
    </xf>
    <xf numFmtId="0" fontId="34" fillId="12" borderId="37" xfId="0" applyFont="1" applyFill="1" applyBorder="1" applyAlignment="1">
      <alignment vertical="top" wrapText="1"/>
    </xf>
    <xf numFmtId="0" fontId="34" fillId="0" borderId="59" xfId="0" applyFont="1" applyFill="1" applyBorder="1" applyAlignment="1">
      <alignment vertical="top" wrapText="1"/>
    </xf>
    <xf numFmtId="0" fontId="31" fillId="12" borderId="37" xfId="0" applyFont="1" applyFill="1" applyBorder="1" applyAlignment="1">
      <alignment vertical="top" wrapText="1"/>
    </xf>
    <xf numFmtId="0" fontId="34" fillId="12" borderId="43" xfId="0" applyFont="1" applyFill="1" applyBorder="1" applyAlignment="1">
      <alignment vertical="top" wrapText="1"/>
    </xf>
    <xf numFmtId="0" fontId="31" fillId="12" borderId="82" xfId="0" applyFont="1" applyFill="1" applyBorder="1" applyAlignment="1">
      <alignment/>
    </xf>
    <xf numFmtId="0" fontId="32" fillId="32" borderId="73" xfId="0" applyFont="1" applyFill="1" applyBorder="1" applyAlignment="1">
      <alignment/>
    </xf>
    <xf numFmtId="0" fontId="32" fillId="0" borderId="76" xfId="0" applyFont="1" applyFill="1" applyBorder="1" applyAlignment="1">
      <alignment/>
    </xf>
    <xf numFmtId="0" fontId="34" fillId="0" borderId="36" xfId="0" applyFont="1" applyFill="1" applyBorder="1" applyAlignment="1">
      <alignment/>
    </xf>
    <xf numFmtId="0" fontId="34" fillId="0" borderId="34" xfId="0" applyFont="1" applyFill="1" applyBorder="1" applyAlignment="1">
      <alignment/>
    </xf>
    <xf numFmtId="0" fontId="34" fillId="0" borderId="51" xfId="0" applyFont="1" applyFill="1" applyBorder="1" applyAlignment="1">
      <alignment/>
    </xf>
    <xf numFmtId="0" fontId="34" fillId="0" borderId="38" xfId="0" applyFont="1" applyFill="1" applyBorder="1" applyAlignment="1">
      <alignment/>
    </xf>
    <xf numFmtId="0" fontId="34" fillId="0" borderId="50" xfId="0" applyFont="1" applyFill="1" applyBorder="1" applyAlignment="1">
      <alignment/>
    </xf>
    <xf numFmtId="0" fontId="34" fillId="0" borderId="57" xfId="0" applyFont="1" applyFill="1" applyBorder="1" applyAlignment="1">
      <alignment/>
    </xf>
    <xf numFmtId="0" fontId="34" fillId="0" borderId="73" xfId="0" applyFont="1" applyFill="1" applyBorder="1" applyAlignment="1">
      <alignment/>
    </xf>
    <xf numFmtId="0" fontId="34" fillId="0" borderId="79" xfId="0" applyFont="1" applyFill="1" applyBorder="1" applyAlignment="1">
      <alignment/>
    </xf>
    <xf numFmtId="0" fontId="34" fillId="0" borderId="78" xfId="0" applyFont="1" applyFill="1" applyBorder="1" applyAlignment="1">
      <alignment/>
    </xf>
    <xf numFmtId="0" fontId="34" fillId="0" borderId="39" xfId="0" applyFont="1" applyFill="1" applyBorder="1" applyAlignment="1">
      <alignment/>
    </xf>
    <xf numFmtId="0" fontId="34" fillId="0" borderId="52" xfId="0" applyFont="1" applyFill="1" applyBorder="1" applyAlignment="1">
      <alignment/>
    </xf>
    <xf numFmtId="0" fontId="34" fillId="0" borderId="69" xfId="0" applyFont="1" applyFill="1" applyBorder="1" applyAlignment="1">
      <alignment/>
    </xf>
    <xf numFmtId="0" fontId="34" fillId="0" borderId="42" xfId="0" applyFont="1" applyFill="1" applyBorder="1" applyAlignment="1">
      <alignment/>
    </xf>
    <xf numFmtId="0" fontId="34" fillId="0" borderId="41" xfId="0" applyFont="1" applyFill="1" applyBorder="1" applyAlignment="1">
      <alignment/>
    </xf>
    <xf numFmtId="0" fontId="34" fillId="0" borderId="70" xfId="0" applyFont="1" applyFill="1" applyBorder="1" applyAlignment="1">
      <alignment/>
    </xf>
    <xf numFmtId="0" fontId="34" fillId="0" borderId="71" xfId="0" applyFont="1" applyFill="1" applyBorder="1" applyAlignment="1">
      <alignment/>
    </xf>
    <xf numFmtId="0" fontId="34" fillId="0" borderId="59" xfId="0" applyFont="1" applyFill="1" applyBorder="1" applyAlignment="1">
      <alignment/>
    </xf>
    <xf numFmtId="0" fontId="34" fillId="4" borderId="76" xfId="0" applyFont="1" applyFill="1" applyBorder="1" applyAlignment="1">
      <alignment/>
    </xf>
    <xf numFmtId="0" fontId="0" fillId="0" borderId="73" xfId="0" applyFont="1" applyBorder="1" applyAlignment="1">
      <alignment horizontal="center" vertical="top" wrapText="1"/>
    </xf>
    <xf numFmtId="0" fontId="32" fillId="0" borderId="50" xfId="0" applyFont="1" applyBorder="1" applyAlignment="1">
      <alignment wrapText="1"/>
    </xf>
    <xf numFmtId="0" fontId="32" fillId="0" borderId="7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A44"/>
  <sheetViews>
    <sheetView zoomScale="75" zoomScaleNormal="75" zoomScalePageLayoutView="0" workbookViewId="0" topLeftCell="A1">
      <selection activeCell="B29" sqref="B29"/>
    </sheetView>
  </sheetViews>
  <sheetFormatPr defaultColWidth="9.140625" defaultRowHeight="12.75"/>
  <cols>
    <col min="1" max="1" width="28.00390625" style="0" customWidth="1"/>
    <col min="2" max="2" width="30.57421875" style="0" customWidth="1"/>
    <col min="3" max="3" width="4.7109375" style="0" customWidth="1"/>
    <col min="4" max="4" width="4.28125" style="0" customWidth="1"/>
    <col min="5" max="5" width="5.00390625" style="0" customWidth="1"/>
    <col min="6" max="6" width="4.57421875" style="0" customWidth="1"/>
    <col min="7" max="7" width="5.421875" style="0" customWidth="1"/>
    <col min="8" max="9" width="5.00390625" style="0" customWidth="1"/>
    <col min="10" max="10" width="4.57421875" style="0" customWidth="1"/>
    <col min="11" max="11" width="4.28125" style="0" customWidth="1"/>
    <col min="12" max="12" width="4.00390625" style="0" customWidth="1"/>
    <col min="13" max="13" width="4.7109375" style="0" customWidth="1"/>
    <col min="14" max="14" width="4.140625" style="0" customWidth="1"/>
    <col min="15" max="15" width="5.00390625" style="0" customWidth="1"/>
    <col min="16" max="16" width="5.7109375" style="0" customWidth="1"/>
    <col min="17" max="17" width="4.7109375" style="0" customWidth="1"/>
    <col min="18" max="18" width="4.57421875" style="0" customWidth="1"/>
    <col min="19" max="19" width="11.00390625" style="0" customWidth="1"/>
    <col min="20" max="20" width="19.28125" style="0" customWidth="1"/>
    <col min="21" max="21" width="7.8515625" style="0" customWidth="1"/>
  </cols>
  <sheetData>
    <row r="1" spans="1:27" ht="12.75">
      <c r="A1" s="617" t="s">
        <v>8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4"/>
      <c r="U1" s="4"/>
      <c r="V1" s="2"/>
      <c r="W1" s="2"/>
      <c r="X1" s="2"/>
      <c r="Y1" s="2"/>
      <c r="Z1" s="2"/>
      <c r="AA1" s="2"/>
    </row>
    <row r="2" spans="1:27" ht="12.75">
      <c r="A2" s="617" t="s">
        <v>4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4"/>
      <c r="U2" s="4"/>
      <c r="V2" s="2"/>
      <c r="W2" s="2"/>
      <c r="X2" s="2"/>
      <c r="Y2" s="2"/>
      <c r="Z2" s="2"/>
      <c r="AA2" s="2"/>
    </row>
    <row r="3" spans="1:27" ht="12.75">
      <c r="A3" s="617" t="s">
        <v>1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4"/>
      <c r="U3" s="4"/>
      <c r="V3" s="2"/>
      <c r="W3" s="2"/>
      <c r="X3" s="2"/>
      <c r="Y3" s="2"/>
      <c r="Z3" s="2"/>
      <c r="AA3" s="2"/>
    </row>
    <row r="4" spans="1:27" ht="12.75">
      <c r="A4" s="617" t="s">
        <v>0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4"/>
      <c r="U4" s="4"/>
      <c r="V4" s="2"/>
      <c r="W4" s="2"/>
      <c r="X4" s="2"/>
      <c r="Y4" s="2"/>
      <c r="Z4" s="2"/>
      <c r="AA4" s="2"/>
    </row>
    <row r="5" spans="1:27" ht="12.75">
      <c r="A5" s="617" t="s">
        <v>3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4"/>
      <c r="U5" s="4"/>
      <c r="V5" s="2"/>
      <c r="W5" s="2"/>
      <c r="X5" s="2"/>
      <c r="Y5" s="2"/>
      <c r="Z5" s="2"/>
      <c r="AA5" s="2"/>
    </row>
    <row r="6" spans="1:20" s="78" customFormat="1" ht="63" customHeight="1" thickBot="1">
      <c r="A6" s="75" t="s">
        <v>60</v>
      </c>
      <c r="B6" s="76" t="s">
        <v>12</v>
      </c>
      <c r="C6" s="609" t="s">
        <v>38</v>
      </c>
      <c r="D6" s="610"/>
      <c r="E6" s="610"/>
      <c r="F6" s="610"/>
      <c r="G6" s="610"/>
      <c r="H6" s="610"/>
      <c r="I6" s="611"/>
      <c r="J6" s="611"/>
      <c r="K6" s="611"/>
      <c r="L6" s="611"/>
      <c r="M6" s="611"/>
      <c r="N6" s="611"/>
      <c r="O6" s="611"/>
      <c r="P6" s="611"/>
      <c r="Q6" s="611"/>
      <c r="R6" s="612"/>
      <c r="S6" s="75" t="s">
        <v>10</v>
      </c>
      <c r="T6" s="77" t="s">
        <v>11</v>
      </c>
    </row>
    <row r="7" spans="1:20" ht="16.5" thickBot="1">
      <c r="A7" s="8"/>
      <c r="B7" s="9"/>
      <c r="C7" s="616" t="s">
        <v>36</v>
      </c>
      <c r="D7" s="602"/>
      <c r="E7" s="602" t="s">
        <v>37</v>
      </c>
      <c r="F7" s="602"/>
      <c r="G7" s="602" t="s">
        <v>2</v>
      </c>
      <c r="H7" s="603"/>
      <c r="I7" s="604" t="s">
        <v>5</v>
      </c>
      <c r="J7" s="602"/>
      <c r="K7" s="602" t="s">
        <v>6</v>
      </c>
      <c r="L7" s="602"/>
      <c r="M7" s="602" t="s">
        <v>7</v>
      </c>
      <c r="N7" s="603"/>
      <c r="O7" s="605" t="s">
        <v>26</v>
      </c>
      <c r="P7" s="618"/>
      <c r="Q7" s="605" t="s">
        <v>27</v>
      </c>
      <c r="R7" s="606"/>
      <c r="S7" s="10"/>
      <c r="T7" s="1"/>
    </row>
    <row r="8" spans="1:20" s="3" customFormat="1" ht="31.5">
      <c r="A8" s="615" t="s">
        <v>9</v>
      </c>
      <c r="B8" s="106" t="s">
        <v>14</v>
      </c>
      <c r="C8" s="12">
        <v>33</v>
      </c>
      <c r="D8" s="13">
        <v>1</v>
      </c>
      <c r="E8" s="13">
        <v>33</v>
      </c>
      <c r="F8" s="13">
        <v>1</v>
      </c>
      <c r="G8" s="13">
        <v>33</v>
      </c>
      <c r="H8" s="14">
        <v>1</v>
      </c>
      <c r="I8" s="47"/>
      <c r="J8" s="13"/>
      <c r="K8" s="13"/>
      <c r="L8" s="13"/>
      <c r="M8" s="13"/>
      <c r="N8" s="14"/>
      <c r="O8" s="12"/>
      <c r="P8" s="15"/>
      <c r="Q8" s="16"/>
      <c r="R8" s="15"/>
      <c r="S8" s="17" t="s">
        <v>25</v>
      </c>
      <c r="T8" s="3" t="s">
        <v>13</v>
      </c>
    </row>
    <row r="9" spans="1:20" s="3" customFormat="1" ht="15.75">
      <c r="A9" s="608"/>
      <c r="B9" s="107" t="s">
        <v>15</v>
      </c>
      <c r="C9" s="18"/>
      <c r="D9" s="19"/>
      <c r="E9" s="19"/>
      <c r="F9" s="19"/>
      <c r="G9" s="19"/>
      <c r="H9" s="20"/>
      <c r="I9" s="48"/>
      <c r="J9" s="19"/>
      <c r="K9" s="19"/>
      <c r="L9" s="19"/>
      <c r="M9" s="19"/>
      <c r="N9" s="20"/>
      <c r="O9" s="18">
        <v>102</v>
      </c>
      <c r="P9" s="61">
        <v>3</v>
      </c>
      <c r="Q9" s="22"/>
      <c r="R9" s="21"/>
      <c r="S9" s="17" t="s">
        <v>28</v>
      </c>
      <c r="T9" s="6" t="s">
        <v>21</v>
      </c>
    </row>
    <row r="10" spans="1:20" s="3" customFormat="1" ht="15.75">
      <c r="A10" s="608"/>
      <c r="B10" s="107" t="s">
        <v>16</v>
      </c>
      <c r="C10" s="18"/>
      <c r="D10" s="19"/>
      <c r="E10" s="19"/>
      <c r="F10" s="19"/>
      <c r="G10" s="19"/>
      <c r="H10" s="20"/>
      <c r="I10" s="48"/>
      <c r="J10" s="19"/>
      <c r="K10" s="19"/>
      <c r="L10" s="19"/>
      <c r="M10" s="19"/>
      <c r="N10" s="20"/>
      <c r="O10" s="18">
        <v>102</v>
      </c>
      <c r="P10" s="61">
        <v>3</v>
      </c>
      <c r="Q10" s="22"/>
      <c r="R10" s="21"/>
      <c r="S10" s="17" t="s">
        <v>28</v>
      </c>
      <c r="T10" s="6" t="s">
        <v>22</v>
      </c>
    </row>
    <row r="11" spans="1:20" ht="15.75">
      <c r="A11" s="608"/>
      <c r="B11" s="107" t="s">
        <v>17</v>
      </c>
      <c r="C11" s="18"/>
      <c r="D11" s="19"/>
      <c r="E11" s="19"/>
      <c r="F11" s="19"/>
      <c r="G11" s="19"/>
      <c r="H11" s="20"/>
      <c r="I11" s="48"/>
      <c r="J11" s="19"/>
      <c r="K11" s="19"/>
      <c r="L11" s="19"/>
      <c r="M11" s="19"/>
      <c r="N11" s="20"/>
      <c r="O11" s="18"/>
      <c r="P11" s="62"/>
      <c r="Q11" s="18">
        <v>132</v>
      </c>
      <c r="R11" s="60">
        <v>4</v>
      </c>
      <c r="S11" s="17" t="s">
        <v>29</v>
      </c>
      <c r="T11" s="6" t="s">
        <v>23</v>
      </c>
    </row>
    <row r="12" spans="1:20" ht="15.75">
      <c r="A12" s="608"/>
      <c r="B12" s="107" t="s">
        <v>18</v>
      </c>
      <c r="C12" s="18"/>
      <c r="D12" s="19"/>
      <c r="E12" s="19"/>
      <c r="F12" s="19"/>
      <c r="G12" s="19"/>
      <c r="H12" s="20"/>
      <c r="I12" s="48"/>
      <c r="J12" s="19"/>
      <c r="K12" s="19"/>
      <c r="L12" s="19"/>
      <c r="M12" s="19"/>
      <c r="N12" s="20"/>
      <c r="O12" s="18">
        <v>102</v>
      </c>
      <c r="P12" s="61">
        <v>3</v>
      </c>
      <c r="Q12" s="22"/>
      <c r="R12" s="21"/>
      <c r="S12" s="17" t="s">
        <v>28</v>
      </c>
      <c r="T12" s="6" t="s">
        <v>24</v>
      </c>
    </row>
    <row r="13" spans="1:22" ht="22.5" customHeight="1">
      <c r="A13" s="608"/>
      <c r="B13" s="107" t="s">
        <v>19</v>
      </c>
      <c r="C13" s="18">
        <v>66</v>
      </c>
      <c r="D13" s="19">
        <v>2</v>
      </c>
      <c r="E13" s="19">
        <v>66</v>
      </c>
      <c r="F13" s="19">
        <v>2</v>
      </c>
      <c r="G13" s="19">
        <v>66</v>
      </c>
      <c r="H13" s="20">
        <v>2</v>
      </c>
      <c r="I13" s="48">
        <v>68</v>
      </c>
      <c r="J13" s="19">
        <v>2</v>
      </c>
      <c r="K13" s="19">
        <v>68</v>
      </c>
      <c r="L13" s="19">
        <v>2</v>
      </c>
      <c r="M13" s="19">
        <v>68</v>
      </c>
      <c r="N13" s="20">
        <v>2</v>
      </c>
      <c r="O13" s="18"/>
      <c r="P13" s="62"/>
      <c r="Q13" s="22"/>
      <c r="R13" s="21"/>
      <c r="S13" s="17" t="s">
        <v>25</v>
      </c>
      <c r="T13" s="7" t="s">
        <v>61</v>
      </c>
      <c r="U13" s="601" t="s">
        <v>62</v>
      </c>
      <c r="V13" s="601"/>
    </row>
    <row r="14" spans="1:20" s="3" customFormat="1" ht="16.5" thickBot="1">
      <c r="A14" s="608"/>
      <c r="B14" s="111" t="s">
        <v>20</v>
      </c>
      <c r="C14" s="23"/>
      <c r="D14" s="24"/>
      <c r="E14" s="24"/>
      <c r="F14" s="24"/>
      <c r="G14" s="24"/>
      <c r="H14" s="25"/>
      <c r="I14" s="49"/>
      <c r="J14" s="24"/>
      <c r="K14" s="24"/>
      <c r="L14" s="24"/>
      <c r="M14" s="24"/>
      <c r="N14" s="25"/>
      <c r="O14" s="23">
        <v>34</v>
      </c>
      <c r="P14" s="63">
        <v>1</v>
      </c>
      <c r="Q14" s="27"/>
      <c r="R14" s="26"/>
      <c r="S14" s="28" t="s">
        <v>28</v>
      </c>
      <c r="T14" s="6" t="s">
        <v>24</v>
      </c>
    </row>
    <row r="15" spans="1:20" s="59" customFormat="1" ht="16.5" thickBot="1">
      <c r="A15" s="113"/>
      <c r="B15" s="112" t="s">
        <v>64</v>
      </c>
      <c r="C15" s="79">
        <f aca="true" t="shared" si="0" ref="C15:H15">SUM(C8:C14)</f>
        <v>99</v>
      </c>
      <c r="D15" s="80">
        <f t="shared" si="0"/>
        <v>3</v>
      </c>
      <c r="E15" s="80">
        <f t="shared" si="0"/>
        <v>99</v>
      </c>
      <c r="F15" s="80">
        <f t="shared" si="0"/>
        <v>3</v>
      </c>
      <c r="G15" s="80">
        <f t="shared" si="0"/>
        <v>99</v>
      </c>
      <c r="H15" s="81">
        <f t="shared" si="0"/>
        <v>3</v>
      </c>
      <c r="I15" s="82">
        <f aca="true" t="shared" si="1" ref="I15:R15">SUM(I9:I14)</f>
        <v>68</v>
      </c>
      <c r="J15" s="80">
        <f t="shared" si="1"/>
        <v>2</v>
      </c>
      <c r="K15" s="80">
        <f t="shared" si="1"/>
        <v>68</v>
      </c>
      <c r="L15" s="80">
        <f t="shared" si="1"/>
        <v>2</v>
      </c>
      <c r="M15" s="80">
        <f t="shared" si="1"/>
        <v>68</v>
      </c>
      <c r="N15" s="81">
        <f t="shared" si="1"/>
        <v>2</v>
      </c>
      <c r="O15" s="79">
        <f t="shared" si="1"/>
        <v>340</v>
      </c>
      <c r="P15" s="83">
        <f t="shared" si="1"/>
        <v>10</v>
      </c>
      <c r="Q15" s="84">
        <f t="shared" si="1"/>
        <v>132</v>
      </c>
      <c r="R15" s="85">
        <f t="shared" si="1"/>
        <v>4</v>
      </c>
      <c r="S15" s="57"/>
      <c r="T15" s="58"/>
    </row>
    <row r="16" spans="1:20" s="3" customFormat="1" ht="15.75">
      <c r="A16" s="613" t="s">
        <v>30</v>
      </c>
      <c r="B16" s="106" t="s">
        <v>32</v>
      </c>
      <c r="C16" s="12"/>
      <c r="D16" s="13"/>
      <c r="E16" s="13"/>
      <c r="F16" s="13"/>
      <c r="G16" s="13"/>
      <c r="H16" s="14"/>
      <c r="I16" s="47">
        <v>34</v>
      </c>
      <c r="J16" s="13">
        <v>1</v>
      </c>
      <c r="K16" s="13">
        <v>34</v>
      </c>
      <c r="L16" s="13">
        <v>1</v>
      </c>
      <c r="M16" s="13">
        <v>34</v>
      </c>
      <c r="N16" s="14">
        <v>1</v>
      </c>
      <c r="O16" s="12"/>
      <c r="P16" s="64">
        <v>2</v>
      </c>
      <c r="Q16" s="30"/>
      <c r="R16" s="29"/>
      <c r="S16" s="31" t="s">
        <v>25</v>
      </c>
      <c r="T16" s="3" t="s">
        <v>31</v>
      </c>
    </row>
    <row r="17" spans="1:20" s="3" customFormat="1" ht="16.5" thickBot="1">
      <c r="A17" s="614"/>
      <c r="B17" s="111" t="s">
        <v>34</v>
      </c>
      <c r="C17" s="23"/>
      <c r="D17" s="24"/>
      <c r="E17" s="24"/>
      <c r="F17" s="24"/>
      <c r="G17" s="24"/>
      <c r="H17" s="25"/>
      <c r="I17" s="49"/>
      <c r="J17" s="24"/>
      <c r="K17" s="24"/>
      <c r="L17" s="24"/>
      <c r="M17" s="24"/>
      <c r="N17" s="25"/>
      <c r="O17" s="23">
        <v>102</v>
      </c>
      <c r="P17" s="63">
        <v>3</v>
      </c>
      <c r="Q17" s="27"/>
      <c r="R17" s="26"/>
      <c r="S17" s="28" t="s">
        <v>28</v>
      </c>
      <c r="T17" s="3" t="s">
        <v>33</v>
      </c>
    </row>
    <row r="18" spans="1:19" s="59" customFormat="1" ht="16.5" thickBot="1">
      <c r="A18" s="114"/>
      <c r="B18" s="112" t="s">
        <v>64</v>
      </c>
      <c r="C18" s="86"/>
      <c r="D18" s="87"/>
      <c r="E18" s="87"/>
      <c r="F18" s="87"/>
      <c r="G18" s="87"/>
      <c r="H18" s="88"/>
      <c r="I18" s="89">
        <f aca="true" t="shared" si="2" ref="I18:P18">SUM(I16:I17)</f>
        <v>34</v>
      </c>
      <c r="J18" s="87">
        <f t="shared" si="2"/>
        <v>1</v>
      </c>
      <c r="K18" s="87">
        <f t="shared" si="2"/>
        <v>34</v>
      </c>
      <c r="L18" s="87">
        <f t="shared" si="2"/>
        <v>1</v>
      </c>
      <c r="M18" s="87">
        <f t="shared" si="2"/>
        <v>34</v>
      </c>
      <c r="N18" s="88">
        <f t="shared" si="2"/>
        <v>1</v>
      </c>
      <c r="O18" s="86">
        <f t="shared" si="2"/>
        <v>102</v>
      </c>
      <c r="P18" s="103">
        <f t="shared" si="2"/>
        <v>5</v>
      </c>
      <c r="Q18" s="104"/>
      <c r="R18" s="105"/>
      <c r="S18" s="57"/>
    </row>
    <row r="19" spans="1:20" s="3" customFormat="1" ht="15.75">
      <c r="A19" s="613" t="s">
        <v>35</v>
      </c>
      <c r="B19" s="106" t="s">
        <v>39</v>
      </c>
      <c r="C19" s="12"/>
      <c r="D19" s="13"/>
      <c r="E19" s="13"/>
      <c r="F19" s="13"/>
      <c r="G19" s="13"/>
      <c r="H19" s="14"/>
      <c r="I19" s="47">
        <v>34</v>
      </c>
      <c r="J19" s="13">
        <v>1</v>
      </c>
      <c r="K19" s="13">
        <v>34</v>
      </c>
      <c r="L19" s="13">
        <v>1</v>
      </c>
      <c r="M19" s="13">
        <v>34</v>
      </c>
      <c r="N19" s="14">
        <v>1</v>
      </c>
      <c r="O19" s="12"/>
      <c r="P19" s="65"/>
      <c r="Q19" s="33"/>
      <c r="R19" s="32"/>
      <c r="S19" s="31" t="s">
        <v>25</v>
      </c>
      <c r="T19" s="3" t="s">
        <v>40</v>
      </c>
    </row>
    <row r="20" spans="1:20" s="3" customFormat="1" ht="15.75">
      <c r="A20" s="614"/>
      <c r="B20" s="107" t="s">
        <v>42</v>
      </c>
      <c r="C20" s="18"/>
      <c r="D20" s="19"/>
      <c r="E20" s="19"/>
      <c r="F20" s="19"/>
      <c r="G20" s="19"/>
      <c r="H20" s="20"/>
      <c r="I20" s="48">
        <v>34</v>
      </c>
      <c r="J20" s="19">
        <v>1</v>
      </c>
      <c r="K20" s="19">
        <v>34</v>
      </c>
      <c r="L20" s="19">
        <v>1</v>
      </c>
      <c r="M20" s="19">
        <v>34</v>
      </c>
      <c r="N20" s="20">
        <v>1</v>
      </c>
      <c r="O20" s="18"/>
      <c r="P20" s="62"/>
      <c r="Q20" s="35"/>
      <c r="R20" s="34"/>
      <c r="S20" s="17" t="s">
        <v>25</v>
      </c>
      <c r="T20" s="3" t="s">
        <v>41</v>
      </c>
    </row>
    <row r="21" spans="1:20" s="3" customFormat="1" ht="16.5" thickBot="1">
      <c r="A21" s="614"/>
      <c r="B21" s="111" t="s">
        <v>43</v>
      </c>
      <c r="C21" s="23"/>
      <c r="D21" s="24"/>
      <c r="E21" s="24"/>
      <c r="F21" s="24"/>
      <c r="G21" s="24"/>
      <c r="H21" s="25"/>
      <c r="I21" s="49"/>
      <c r="J21" s="24"/>
      <c r="K21" s="24"/>
      <c r="L21" s="24"/>
      <c r="M21" s="24"/>
      <c r="N21" s="25"/>
      <c r="O21" s="23">
        <v>68</v>
      </c>
      <c r="P21" s="66">
        <v>2</v>
      </c>
      <c r="Q21" s="36"/>
      <c r="R21" s="37"/>
      <c r="S21" s="28" t="s">
        <v>28</v>
      </c>
      <c r="T21" s="3" t="s">
        <v>44</v>
      </c>
    </row>
    <row r="22" spans="1:19" s="59" customFormat="1" ht="16.5" thickBot="1">
      <c r="A22" s="114"/>
      <c r="B22" s="112" t="s">
        <v>64</v>
      </c>
      <c r="C22" s="86"/>
      <c r="D22" s="87"/>
      <c r="E22" s="87"/>
      <c r="F22" s="87"/>
      <c r="G22" s="87"/>
      <c r="H22" s="88"/>
      <c r="I22" s="89">
        <f aca="true" t="shared" si="3" ref="I22:P22">SUM(I19:I21)</f>
        <v>68</v>
      </c>
      <c r="J22" s="87">
        <f t="shared" si="3"/>
        <v>2</v>
      </c>
      <c r="K22" s="87">
        <f t="shared" si="3"/>
        <v>68</v>
      </c>
      <c r="L22" s="87">
        <f t="shared" si="3"/>
        <v>2</v>
      </c>
      <c r="M22" s="87">
        <f t="shared" si="3"/>
        <v>68</v>
      </c>
      <c r="N22" s="88">
        <f t="shared" si="3"/>
        <v>2</v>
      </c>
      <c r="O22" s="86">
        <f t="shared" si="3"/>
        <v>68</v>
      </c>
      <c r="P22" s="90">
        <f t="shared" si="3"/>
        <v>2</v>
      </c>
      <c r="Q22" s="91"/>
      <c r="R22" s="92"/>
      <c r="S22" s="57"/>
    </row>
    <row r="23" spans="1:20" s="3" customFormat="1" ht="32.25" thickBot="1">
      <c r="A23" s="607" t="s">
        <v>45</v>
      </c>
      <c r="B23" s="106" t="s">
        <v>47</v>
      </c>
      <c r="C23" s="12">
        <v>33</v>
      </c>
      <c r="D23" s="13">
        <v>1</v>
      </c>
      <c r="E23" s="13">
        <v>33</v>
      </c>
      <c r="F23" s="13">
        <v>1</v>
      </c>
      <c r="G23" s="13">
        <v>33</v>
      </c>
      <c r="H23" s="14">
        <v>1</v>
      </c>
      <c r="I23" s="50"/>
      <c r="J23" s="38"/>
      <c r="K23" s="38"/>
      <c r="L23" s="38"/>
      <c r="M23" s="38"/>
      <c r="N23" s="39"/>
      <c r="O23" s="40"/>
      <c r="P23" s="32"/>
      <c r="Q23" s="33"/>
      <c r="R23" s="32"/>
      <c r="S23" s="31" t="s">
        <v>25</v>
      </c>
      <c r="T23" s="3" t="s">
        <v>46</v>
      </c>
    </row>
    <row r="24" spans="1:20" ht="15.75">
      <c r="A24" s="608"/>
      <c r="B24" s="107" t="s">
        <v>49</v>
      </c>
      <c r="C24" s="18">
        <v>33</v>
      </c>
      <c r="D24" s="19">
        <v>1</v>
      </c>
      <c r="E24" s="19">
        <v>33</v>
      </c>
      <c r="F24" s="19">
        <v>1</v>
      </c>
      <c r="G24" s="19">
        <v>33</v>
      </c>
      <c r="H24" s="20">
        <v>1</v>
      </c>
      <c r="I24" s="51"/>
      <c r="J24" s="41"/>
      <c r="K24" s="41"/>
      <c r="L24" s="41"/>
      <c r="M24" s="41"/>
      <c r="N24" s="42"/>
      <c r="O24" s="43"/>
      <c r="P24" s="34"/>
      <c r="Q24" s="35"/>
      <c r="R24" s="34"/>
      <c r="S24" s="31" t="s">
        <v>25</v>
      </c>
      <c r="T24" s="3" t="s">
        <v>48</v>
      </c>
    </row>
    <row r="25" spans="1:20" s="3" customFormat="1" ht="31.5">
      <c r="A25" s="608"/>
      <c r="B25" s="107" t="s">
        <v>50</v>
      </c>
      <c r="C25" s="43"/>
      <c r="D25" s="41"/>
      <c r="E25" s="41"/>
      <c r="F25" s="41"/>
      <c r="G25" s="41"/>
      <c r="H25" s="42"/>
      <c r="I25" s="51"/>
      <c r="J25" s="41"/>
      <c r="K25" s="41"/>
      <c r="L25" s="41"/>
      <c r="M25" s="41"/>
      <c r="N25" s="42"/>
      <c r="O25" s="18">
        <v>34</v>
      </c>
      <c r="P25" s="60">
        <v>1</v>
      </c>
      <c r="Q25" s="35"/>
      <c r="R25" s="34"/>
      <c r="S25" s="17" t="s">
        <v>28</v>
      </c>
      <c r="T25" s="3" t="s">
        <v>51</v>
      </c>
    </row>
    <row r="26" spans="1:20" s="3" customFormat="1" ht="16.5" thickBot="1">
      <c r="A26" s="608"/>
      <c r="B26" s="111" t="s">
        <v>53</v>
      </c>
      <c r="C26" s="44"/>
      <c r="D26" s="45"/>
      <c r="E26" s="45"/>
      <c r="F26" s="45"/>
      <c r="G26" s="45"/>
      <c r="H26" s="46"/>
      <c r="I26" s="49">
        <v>34</v>
      </c>
      <c r="J26" s="24">
        <v>1</v>
      </c>
      <c r="K26" s="24">
        <v>34</v>
      </c>
      <c r="L26" s="24">
        <v>1</v>
      </c>
      <c r="M26" s="24">
        <v>34</v>
      </c>
      <c r="N26" s="25">
        <v>1</v>
      </c>
      <c r="O26" s="44"/>
      <c r="P26" s="37"/>
      <c r="Q26" s="36"/>
      <c r="R26" s="37"/>
      <c r="S26" s="28" t="s">
        <v>25</v>
      </c>
      <c r="T26" s="3" t="s">
        <v>52</v>
      </c>
    </row>
    <row r="27" spans="1:19" s="59" customFormat="1" ht="16.5" thickBot="1">
      <c r="A27" s="113"/>
      <c r="B27" s="112" t="s">
        <v>64</v>
      </c>
      <c r="C27" s="93">
        <f aca="true" t="shared" si="4" ref="C27:P27">SUM(C23:C26)</f>
        <v>66</v>
      </c>
      <c r="D27" s="94">
        <f t="shared" si="4"/>
        <v>2</v>
      </c>
      <c r="E27" s="94">
        <f t="shared" si="4"/>
        <v>66</v>
      </c>
      <c r="F27" s="94">
        <f t="shared" si="4"/>
        <v>2</v>
      </c>
      <c r="G27" s="94">
        <f t="shared" si="4"/>
        <v>66</v>
      </c>
      <c r="H27" s="95">
        <f t="shared" si="4"/>
        <v>2</v>
      </c>
      <c r="I27" s="89">
        <f t="shared" si="4"/>
        <v>34</v>
      </c>
      <c r="J27" s="87">
        <f t="shared" si="4"/>
        <v>1</v>
      </c>
      <c r="K27" s="87">
        <f t="shared" si="4"/>
        <v>34</v>
      </c>
      <c r="L27" s="87">
        <f t="shared" si="4"/>
        <v>1</v>
      </c>
      <c r="M27" s="87">
        <f t="shared" si="4"/>
        <v>34</v>
      </c>
      <c r="N27" s="88">
        <f t="shared" si="4"/>
        <v>1</v>
      </c>
      <c r="O27" s="96">
        <f t="shared" si="4"/>
        <v>34</v>
      </c>
      <c r="P27" s="92">
        <f t="shared" si="4"/>
        <v>1</v>
      </c>
      <c r="Q27" s="91"/>
      <c r="R27" s="92"/>
      <c r="S27" s="57"/>
    </row>
    <row r="28" spans="1:20" ht="31.5">
      <c r="A28" s="607" t="s">
        <v>54</v>
      </c>
      <c r="B28" s="106" t="s">
        <v>63</v>
      </c>
      <c r="C28" s="54">
        <v>33</v>
      </c>
      <c r="D28" s="55">
        <v>1</v>
      </c>
      <c r="E28" s="55">
        <v>33</v>
      </c>
      <c r="F28" s="55">
        <v>1</v>
      </c>
      <c r="G28" s="55">
        <v>33</v>
      </c>
      <c r="H28" s="56">
        <v>1</v>
      </c>
      <c r="I28" s="50"/>
      <c r="J28" s="38"/>
      <c r="K28" s="38"/>
      <c r="L28" s="38"/>
      <c r="M28" s="38"/>
      <c r="N28" s="39"/>
      <c r="O28" s="40"/>
      <c r="P28" s="32"/>
      <c r="Q28" s="33"/>
      <c r="R28" s="32"/>
      <c r="S28" s="31" t="s">
        <v>25</v>
      </c>
      <c r="T28" s="11" t="s">
        <v>46</v>
      </c>
    </row>
    <row r="29" spans="1:20" s="3" customFormat="1" ht="15.75">
      <c r="A29" s="608"/>
      <c r="B29" s="107" t="s">
        <v>56</v>
      </c>
      <c r="C29" s="18">
        <v>33</v>
      </c>
      <c r="D29" s="19">
        <v>1</v>
      </c>
      <c r="E29" s="19">
        <v>33</v>
      </c>
      <c r="F29" s="19">
        <v>1</v>
      </c>
      <c r="G29" s="19">
        <v>33</v>
      </c>
      <c r="H29" s="20">
        <v>1</v>
      </c>
      <c r="I29" s="48">
        <v>34</v>
      </c>
      <c r="J29" s="19">
        <v>1</v>
      </c>
      <c r="K29" s="19">
        <v>34</v>
      </c>
      <c r="L29" s="19">
        <v>1</v>
      </c>
      <c r="M29" s="19">
        <v>34</v>
      </c>
      <c r="N29" s="20">
        <v>1</v>
      </c>
      <c r="O29" s="43"/>
      <c r="P29" s="34"/>
      <c r="Q29" s="35"/>
      <c r="R29" s="34"/>
      <c r="S29" s="17" t="s">
        <v>25</v>
      </c>
      <c r="T29" s="3" t="s">
        <v>55</v>
      </c>
    </row>
    <row r="30" spans="1:20" s="3" customFormat="1" ht="15.75">
      <c r="A30" s="608"/>
      <c r="B30" s="107" t="s">
        <v>57</v>
      </c>
      <c r="C30" s="43"/>
      <c r="D30" s="41"/>
      <c r="E30" s="41"/>
      <c r="F30" s="41"/>
      <c r="G30" s="41"/>
      <c r="H30" s="42"/>
      <c r="I30" s="51"/>
      <c r="J30" s="41"/>
      <c r="K30" s="41"/>
      <c r="L30" s="41"/>
      <c r="M30" s="41"/>
      <c r="N30" s="42"/>
      <c r="O30" s="18">
        <v>34</v>
      </c>
      <c r="P30" s="20">
        <v>1</v>
      </c>
      <c r="Q30" s="35"/>
      <c r="R30" s="34"/>
      <c r="S30" s="17" t="s">
        <v>28</v>
      </c>
      <c r="T30" s="3" t="s">
        <v>55</v>
      </c>
    </row>
    <row r="31" spans="1:20" s="3" customFormat="1" ht="16.5" thickBot="1">
      <c r="A31" s="608"/>
      <c r="B31" s="108" t="s">
        <v>59</v>
      </c>
      <c r="C31" s="68"/>
      <c r="D31" s="69"/>
      <c r="E31" s="69"/>
      <c r="F31" s="69"/>
      <c r="G31" s="69"/>
      <c r="H31" s="70"/>
      <c r="I31" s="71"/>
      <c r="J31" s="69"/>
      <c r="K31" s="69"/>
      <c r="L31" s="69"/>
      <c r="M31" s="69"/>
      <c r="N31" s="70"/>
      <c r="O31" s="68"/>
      <c r="P31" s="72"/>
      <c r="Q31" s="52">
        <v>34</v>
      </c>
      <c r="R31" s="53">
        <v>1</v>
      </c>
      <c r="S31" s="73" t="s">
        <v>29</v>
      </c>
      <c r="T31" s="3" t="s">
        <v>58</v>
      </c>
    </row>
    <row r="32" spans="1:19" s="74" customFormat="1" ht="16.5" thickBot="1">
      <c r="A32" s="110"/>
      <c r="B32" s="109" t="s">
        <v>64</v>
      </c>
      <c r="C32" s="97">
        <f aca="true" t="shared" si="5" ref="C32:R32">SUM(C28:C31)</f>
        <v>66</v>
      </c>
      <c r="D32" s="97">
        <f t="shared" si="5"/>
        <v>2</v>
      </c>
      <c r="E32" s="97">
        <f t="shared" si="5"/>
        <v>66</v>
      </c>
      <c r="F32" s="97">
        <f t="shared" si="5"/>
        <v>2</v>
      </c>
      <c r="G32" s="97">
        <f t="shared" si="5"/>
        <v>66</v>
      </c>
      <c r="H32" s="97">
        <f t="shared" si="5"/>
        <v>2</v>
      </c>
      <c r="I32" s="97">
        <f t="shared" si="5"/>
        <v>34</v>
      </c>
      <c r="J32" s="97">
        <f t="shared" si="5"/>
        <v>1</v>
      </c>
      <c r="K32" s="97">
        <f t="shared" si="5"/>
        <v>34</v>
      </c>
      <c r="L32" s="97">
        <f t="shared" si="5"/>
        <v>1</v>
      </c>
      <c r="M32" s="97">
        <f t="shared" si="5"/>
        <v>34</v>
      </c>
      <c r="N32" s="97">
        <f t="shared" si="5"/>
        <v>1</v>
      </c>
      <c r="O32" s="97">
        <f t="shared" si="5"/>
        <v>34</v>
      </c>
      <c r="P32" s="98">
        <f t="shared" si="5"/>
        <v>1</v>
      </c>
      <c r="Q32" s="98">
        <f t="shared" si="5"/>
        <v>34</v>
      </c>
      <c r="R32" s="98">
        <f t="shared" si="5"/>
        <v>1</v>
      </c>
      <c r="S32" s="67"/>
    </row>
    <row r="33" spans="2:18" s="74" customFormat="1" ht="16.5" thickBot="1">
      <c r="B33" s="99" t="s">
        <v>65</v>
      </c>
      <c r="C33" s="100">
        <f>SUM(99,66,66)</f>
        <v>231</v>
      </c>
      <c r="D33" s="100">
        <f>SUM(3,2,2)</f>
        <v>7</v>
      </c>
      <c r="E33" s="100">
        <f>SUM(99,66,66)</f>
        <v>231</v>
      </c>
      <c r="F33" s="100">
        <f>SUM(3,2,2)</f>
        <v>7</v>
      </c>
      <c r="G33" s="100">
        <f>SUM(99,66,66)</f>
        <v>231</v>
      </c>
      <c r="H33" s="100">
        <f>SUM(3,2,2)</f>
        <v>7</v>
      </c>
      <c r="I33" s="100">
        <f>SUM(68,68,34,34)</f>
        <v>204</v>
      </c>
      <c r="J33" s="100">
        <f>SUM(2,2,1,1,1)</f>
        <v>7</v>
      </c>
      <c r="K33" s="100">
        <f>SUM(68,68,34,34,)</f>
        <v>204</v>
      </c>
      <c r="L33" s="100">
        <f>SUM(2,2,1,1,1)</f>
        <v>7</v>
      </c>
      <c r="M33" s="100">
        <f>SUM(68,34,68,34,34)</f>
        <v>238</v>
      </c>
      <c r="N33" s="100">
        <f>SUM(2,2,1,1,1)</f>
        <v>7</v>
      </c>
      <c r="O33" s="100">
        <f>SUM(340,102,68,34,34)</f>
        <v>578</v>
      </c>
      <c r="P33" s="101" t="s">
        <v>66</v>
      </c>
      <c r="Q33" s="101" t="s">
        <v>67</v>
      </c>
      <c r="R33" s="102" t="s">
        <v>68</v>
      </c>
    </row>
    <row r="34" spans="4:18" ht="12.75">
      <c r="D34">
        <v>7</v>
      </c>
      <c r="F34">
        <v>7</v>
      </c>
      <c r="H34">
        <v>7</v>
      </c>
      <c r="J34">
        <v>7</v>
      </c>
      <c r="L34">
        <v>7</v>
      </c>
      <c r="N34">
        <v>7</v>
      </c>
      <c r="O34" s="115">
        <f>AVERAGE(D34:N34)</f>
        <v>7</v>
      </c>
      <c r="P34" s="5"/>
      <c r="Q34" s="5"/>
      <c r="R34" s="5"/>
    </row>
    <row r="35" spans="4:15" ht="12.75">
      <c r="D35">
        <v>3</v>
      </c>
      <c r="F35">
        <v>3</v>
      </c>
      <c r="H35">
        <v>3</v>
      </c>
      <c r="J35">
        <v>2</v>
      </c>
      <c r="L35">
        <v>2</v>
      </c>
      <c r="N35">
        <v>2</v>
      </c>
      <c r="O35">
        <f>AVERAGE(D35:N35)</f>
        <v>2.5</v>
      </c>
    </row>
    <row r="36" spans="4:9" ht="12.75">
      <c r="D36">
        <v>2</v>
      </c>
      <c r="F36">
        <v>1</v>
      </c>
      <c r="G36">
        <v>1</v>
      </c>
      <c r="H36">
        <v>1</v>
      </c>
      <c r="I36">
        <f>AVERAGE(F36:H36)</f>
        <v>1</v>
      </c>
    </row>
    <row r="37" spans="4:9" ht="12.75">
      <c r="D37">
        <v>1</v>
      </c>
      <c r="F37">
        <v>2</v>
      </c>
      <c r="G37">
        <v>2</v>
      </c>
      <c r="H37">
        <v>2</v>
      </c>
      <c r="I37">
        <f>AVERAGE(F37:H37)</f>
        <v>2</v>
      </c>
    </row>
    <row r="38" ht="12.75">
      <c r="D38">
        <v>1</v>
      </c>
    </row>
    <row r="39" spans="4:14" ht="12.75">
      <c r="D39">
        <v>1</v>
      </c>
      <c r="L39">
        <v>2</v>
      </c>
      <c r="N39">
        <v>1</v>
      </c>
    </row>
    <row r="40" spans="4:14" ht="12.75">
      <c r="D40">
        <v>1</v>
      </c>
      <c r="L40">
        <v>2</v>
      </c>
      <c r="N40">
        <f>SUM(N39)</f>
        <v>1</v>
      </c>
    </row>
    <row r="41" spans="4:12" ht="12.75">
      <c r="D41">
        <f>AVERAGE(D36:D40)</f>
        <v>1.2</v>
      </c>
      <c r="L41">
        <f>AVERAGE(L39:L40)</f>
        <v>2</v>
      </c>
    </row>
    <row r="42" spans="4:15" ht="12.75">
      <c r="D42">
        <v>2</v>
      </c>
      <c r="F42">
        <v>2</v>
      </c>
      <c r="H42">
        <v>2</v>
      </c>
      <c r="J42">
        <v>1</v>
      </c>
      <c r="L42">
        <v>1</v>
      </c>
      <c r="N42">
        <v>1</v>
      </c>
      <c r="O42">
        <f>AVERAGE(D42:N42)</f>
        <v>1.5</v>
      </c>
    </row>
    <row r="44" spans="4:7" ht="12.75">
      <c r="D44">
        <v>2</v>
      </c>
      <c r="E44">
        <v>2</v>
      </c>
      <c r="F44">
        <v>2</v>
      </c>
      <c r="G44">
        <f>AVERAGE(D44:F44)</f>
        <v>2</v>
      </c>
    </row>
  </sheetData>
  <sheetProtection/>
  <mergeCells count="20">
    <mergeCell ref="A5:S5"/>
    <mergeCell ref="O7:P7"/>
    <mergeCell ref="A1:S1"/>
    <mergeCell ref="A2:S2"/>
    <mergeCell ref="A3:S3"/>
    <mergeCell ref="A4:S4"/>
    <mergeCell ref="A28:A31"/>
    <mergeCell ref="C6:R6"/>
    <mergeCell ref="A19:A21"/>
    <mergeCell ref="M7:N7"/>
    <mergeCell ref="A23:A26"/>
    <mergeCell ref="A8:A14"/>
    <mergeCell ref="A16:A17"/>
    <mergeCell ref="C7:D7"/>
    <mergeCell ref="U13:V13"/>
    <mergeCell ref="K7:L7"/>
    <mergeCell ref="E7:F7"/>
    <mergeCell ref="G7:H7"/>
    <mergeCell ref="I7:J7"/>
    <mergeCell ref="Q7:R7"/>
  </mergeCells>
  <printOptions/>
  <pageMargins left="0.4" right="0.17" top="0.2" bottom="0.16" header="0.5" footer="0.34"/>
  <pageSetup horizontalDpi="200" verticalDpi="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AF32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23.140625" style="123" customWidth="1"/>
    <col min="2" max="2" width="30.57421875" style="123" customWidth="1"/>
    <col min="3" max="3" width="4.7109375" style="123" customWidth="1"/>
    <col min="4" max="4" width="4.28125" style="123" customWidth="1"/>
    <col min="5" max="5" width="5.00390625" style="123" customWidth="1"/>
    <col min="6" max="6" width="4.57421875" style="123" customWidth="1"/>
    <col min="7" max="7" width="5.00390625" style="123" customWidth="1"/>
    <col min="8" max="8" width="4.57421875" style="123" customWidth="1"/>
    <col min="9" max="9" width="4.28125" style="123" customWidth="1"/>
    <col min="10" max="10" width="4.00390625" style="123" customWidth="1"/>
    <col min="11" max="19" width="4.7109375" style="123" customWidth="1"/>
    <col min="20" max="20" width="4.140625" style="123" customWidth="1"/>
    <col min="21" max="16384" width="9.140625" style="123" customWidth="1"/>
  </cols>
  <sheetData>
    <row r="1" spans="1:25" s="120" customFormat="1" ht="12.75">
      <c r="A1" s="617" t="s">
        <v>96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119"/>
      <c r="V1" s="119"/>
      <c r="W1" s="119"/>
      <c r="X1" s="119"/>
      <c r="Y1" s="119"/>
    </row>
    <row r="2" spans="1:25" s="120" customFormat="1" ht="12.75">
      <c r="A2" s="617" t="s">
        <v>4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119"/>
      <c r="V2" s="119"/>
      <c r="W2" s="119"/>
      <c r="X2" s="119"/>
      <c r="Y2" s="119"/>
    </row>
    <row r="3" spans="1:25" s="120" customFormat="1" ht="12.75">
      <c r="A3" s="617" t="s">
        <v>1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119"/>
      <c r="V3" s="119"/>
      <c r="W3" s="119"/>
      <c r="X3" s="119"/>
      <c r="Y3" s="119"/>
    </row>
    <row r="4" spans="1:25" s="120" customFormat="1" ht="12.75">
      <c r="A4" s="617" t="s">
        <v>0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119"/>
      <c r="V4" s="119"/>
      <c r="W4" s="119"/>
      <c r="X4" s="119"/>
      <c r="Y4" s="119"/>
    </row>
    <row r="5" spans="1:25" s="120" customFormat="1" ht="12.75">
      <c r="A5" s="621" t="s">
        <v>69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  <c r="T5" s="621"/>
      <c r="U5" s="119"/>
      <c r="V5" s="119"/>
      <c r="W5" s="119"/>
      <c r="X5" s="119"/>
      <c r="Y5" s="119"/>
    </row>
    <row r="6" spans="1:20" s="78" customFormat="1" ht="63" customHeight="1" thickBot="1">
      <c r="A6" s="121" t="s">
        <v>60</v>
      </c>
      <c r="B6" s="148" t="s">
        <v>12</v>
      </c>
      <c r="C6" s="619" t="s">
        <v>38</v>
      </c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</row>
    <row r="7" spans="1:31" s="120" customFormat="1" ht="12.75">
      <c r="A7" s="633" t="s">
        <v>9</v>
      </c>
      <c r="B7" s="149"/>
      <c r="C7" s="632" t="s">
        <v>36</v>
      </c>
      <c r="D7" s="623"/>
      <c r="E7" s="622" t="s">
        <v>37</v>
      </c>
      <c r="F7" s="631"/>
      <c r="G7" s="630" t="s">
        <v>5</v>
      </c>
      <c r="H7" s="623"/>
      <c r="I7" s="622" t="s">
        <v>6</v>
      </c>
      <c r="J7" s="623"/>
      <c r="K7" s="622" t="s">
        <v>7</v>
      </c>
      <c r="L7" s="623"/>
      <c r="M7" s="624" t="s">
        <v>70</v>
      </c>
      <c r="N7" s="625"/>
      <c r="O7" s="624" t="s">
        <v>71</v>
      </c>
      <c r="P7" s="625"/>
      <c r="Q7" s="624" t="s">
        <v>72</v>
      </c>
      <c r="R7" s="625"/>
      <c r="S7" s="622" t="s">
        <v>73</v>
      </c>
      <c r="T7" s="6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</row>
    <row r="8" spans="1:31" s="132" customFormat="1" ht="12.75" customHeight="1">
      <c r="A8" s="634"/>
      <c r="B8" s="150" t="s">
        <v>19</v>
      </c>
      <c r="C8" s="169">
        <v>34</v>
      </c>
      <c r="D8" s="170">
        <v>1</v>
      </c>
      <c r="E8" s="170">
        <v>34</v>
      </c>
      <c r="F8" s="170">
        <v>1</v>
      </c>
      <c r="G8" s="170">
        <v>34</v>
      </c>
      <c r="H8" s="170">
        <v>1</v>
      </c>
      <c r="I8" s="170">
        <v>34</v>
      </c>
      <c r="J8" s="170">
        <v>1</v>
      </c>
      <c r="K8" s="170">
        <v>34</v>
      </c>
      <c r="L8" s="170">
        <v>1</v>
      </c>
      <c r="M8" s="170">
        <v>34</v>
      </c>
      <c r="N8" s="170">
        <v>1</v>
      </c>
      <c r="O8" s="170">
        <v>34</v>
      </c>
      <c r="P8" s="170">
        <v>1</v>
      </c>
      <c r="Q8" s="170"/>
      <c r="R8" s="170"/>
      <c r="S8" s="170"/>
      <c r="T8" s="170"/>
      <c r="U8" s="172" t="s">
        <v>74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</row>
    <row r="9" spans="1:31" s="132" customFormat="1" ht="18" customHeight="1">
      <c r="A9" s="634"/>
      <c r="B9" s="150" t="s">
        <v>75</v>
      </c>
      <c r="C9" s="169"/>
      <c r="D9" s="170"/>
      <c r="E9" s="170"/>
      <c r="F9" s="170"/>
      <c r="G9" s="170"/>
      <c r="H9" s="170"/>
      <c r="I9" s="170"/>
      <c r="J9" s="170"/>
      <c r="K9" s="170">
        <v>34</v>
      </c>
      <c r="L9" s="170">
        <v>1</v>
      </c>
      <c r="M9" s="170"/>
      <c r="N9" s="170"/>
      <c r="O9" s="170"/>
      <c r="P9" s="170"/>
      <c r="Q9" s="170"/>
      <c r="R9" s="170"/>
      <c r="S9" s="170"/>
      <c r="T9" s="170"/>
      <c r="U9" s="172" t="s">
        <v>76</v>
      </c>
      <c r="V9" s="172"/>
      <c r="W9" s="172"/>
      <c r="X9" s="172"/>
      <c r="Y9" s="172"/>
      <c r="Z9" s="172"/>
      <c r="AA9" s="172"/>
      <c r="AB9" s="172"/>
      <c r="AC9" s="172"/>
      <c r="AD9" s="172"/>
      <c r="AE9" s="172"/>
    </row>
    <row r="10" spans="1:31" s="3" customFormat="1" ht="13.5" thickBot="1">
      <c r="A10" s="634"/>
      <c r="B10" s="157" t="s">
        <v>160</v>
      </c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</row>
    <row r="11" spans="1:31" s="59" customFormat="1" ht="14.25" thickBot="1">
      <c r="A11" s="635"/>
      <c r="B11" s="185" t="s">
        <v>64</v>
      </c>
      <c r="C11" s="18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</row>
    <row r="12" spans="1:31" s="132" customFormat="1" ht="13.5" thickBot="1">
      <c r="A12" s="626" t="s">
        <v>30</v>
      </c>
      <c r="B12" s="188" t="s">
        <v>77</v>
      </c>
      <c r="C12" s="189"/>
      <c r="D12" s="190"/>
      <c r="E12" s="190"/>
      <c r="F12" s="190"/>
      <c r="G12" s="190"/>
      <c r="H12" s="190"/>
      <c r="I12" s="190"/>
      <c r="J12" s="190"/>
      <c r="K12" s="190">
        <v>34</v>
      </c>
      <c r="L12" s="190">
        <v>1</v>
      </c>
      <c r="M12" s="190"/>
      <c r="N12" s="190"/>
      <c r="O12" s="190"/>
      <c r="P12" s="190"/>
      <c r="Q12" s="190"/>
      <c r="R12" s="190"/>
      <c r="S12" s="190"/>
      <c r="T12" s="190"/>
      <c r="U12" s="172" t="s">
        <v>76</v>
      </c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</row>
    <row r="13" spans="1:31" s="132" customFormat="1" ht="12.75" customHeight="1">
      <c r="A13" s="636"/>
      <c r="B13" s="168" t="s">
        <v>83</v>
      </c>
      <c r="C13" s="169"/>
      <c r="D13" s="170"/>
      <c r="E13" s="170">
        <v>34</v>
      </c>
      <c r="F13" s="170">
        <v>1</v>
      </c>
      <c r="G13" s="170"/>
      <c r="H13" s="170"/>
      <c r="I13" s="170"/>
      <c r="J13" s="170"/>
      <c r="K13" s="170"/>
      <c r="L13" s="170"/>
      <c r="M13" s="170">
        <v>34</v>
      </c>
      <c r="N13" s="170">
        <v>1</v>
      </c>
      <c r="O13" s="170">
        <v>34</v>
      </c>
      <c r="P13" s="170">
        <v>1</v>
      </c>
      <c r="Q13" s="170"/>
      <c r="R13" s="170"/>
      <c r="S13" s="170"/>
      <c r="T13" s="170"/>
      <c r="U13" s="172" t="s">
        <v>94</v>
      </c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</row>
    <row r="14" spans="1:31" s="128" customFormat="1" ht="13.5" customHeight="1" thickBot="1">
      <c r="A14" s="636"/>
      <c r="B14" s="191"/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</row>
    <row r="15" spans="1:31" s="59" customFormat="1" ht="14.25" thickBot="1">
      <c r="A15" s="637"/>
      <c r="B15" s="185" t="s">
        <v>64</v>
      </c>
      <c r="C15" s="186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</row>
    <row r="16" spans="1:31" s="132" customFormat="1" ht="12.75">
      <c r="A16" s="626" t="s">
        <v>35</v>
      </c>
      <c r="B16" s="168" t="s">
        <v>82</v>
      </c>
      <c r="C16" s="169"/>
      <c r="D16" s="170"/>
      <c r="E16" s="170">
        <v>34</v>
      </c>
      <c r="F16" s="170">
        <v>1</v>
      </c>
      <c r="G16" s="170"/>
      <c r="H16" s="170"/>
      <c r="I16" s="170"/>
      <c r="J16" s="170"/>
      <c r="K16" s="170"/>
      <c r="L16" s="170"/>
      <c r="M16" s="170">
        <v>34</v>
      </c>
      <c r="N16" s="170">
        <v>1</v>
      </c>
      <c r="O16" s="170">
        <v>34</v>
      </c>
      <c r="P16" s="170">
        <v>1</v>
      </c>
      <c r="Q16" s="170"/>
      <c r="R16" s="170"/>
      <c r="S16" s="170"/>
      <c r="T16" s="170"/>
      <c r="U16" s="172" t="s">
        <v>93</v>
      </c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</row>
    <row r="17" spans="1:31" s="3" customFormat="1" ht="13.5" thickBot="1">
      <c r="A17" s="627"/>
      <c r="B17" s="150" t="s">
        <v>159</v>
      </c>
      <c r="C17" s="169"/>
      <c r="D17" s="170"/>
      <c r="E17" s="170"/>
      <c r="F17" s="170"/>
      <c r="G17" s="170"/>
      <c r="H17" s="170"/>
      <c r="I17" s="170">
        <v>34</v>
      </c>
      <c r="J17" s="170">
        <v>1</v>
      </c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23" t="s">
        <v>46</v>
      </c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</row>
    <row r="18" spans="1:32" s="3" customFormat="1" ht="13.5" thickBot="1">
      <c r="A18" s="627"/>
      <c r="B18" s="168" t="s">
        <v>78</v>
      </c>
      <c r="C18" s="169"/>
      <c r="D18" s="170"/>
      <c r="E18" s="170"/>
      <c r="F18" s="170"/>
      <c r="G18" s="171">
        <v>34</v>
      </c>
      <c r="H18" s="171">
        <v>1</v>
      </c>
      <c r="I18" s="171"/>
      <c r="J18" s="171"/>
      <c r="K18" s="171">
        <v>34</v>
      </c>
      <c r="L18" s="171">
        <v>1</v>
      </c>
      <c r="M18" s="171">
        <v>34</v>
      </c>
      <c r="N18" s="171">
        <v>1</v>
      </c>
      <c r="O18" s="171">
        <v>34</v>
      </c>
      <c r="P18" s="171">
        <v>1</v>
      </c>
      <c r="Q18" s="171"/>
      <c r="R18" s="171"/>
      <c r="S18" s="171"/>
      <c r="T18" s="171"/>
      <c r="U18" s="172" t="s">
        <v>92</v>
      </c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32"/>
    </row>
    <row r="19" spans="1:31" s="59" customFormat="1" ht="15.75" customHeight="1" thickBot="1">
      <c r="A19" s="629"/>
      <c r="B19" s="185" t="s">
        <v>64</v>
      </c>
      <c r="C19" s="186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 s="132" customFormat="1" ht="12.75" customHeight="1">
      <c r="A20" s="627"/>
      <c r="B20" s="168" t="s">
        <v>79</v>
      </c>
      <c r="C20" s="169"/>
      <c r="D20" s="170"/>
      <c r="E20" s="170"/>
      <c r="F20" s="170"/>
      <c r="G20" s="171"/>
      <c r="H20" s="171"/>
      <c r="I20" s="171"/>
      <c r="J20" s="171"/>
      <c r="K20" s="171">
        <v>34</v>
      </c>
      <c r="L20" s="171">
        <v>1</v>
      </c>
      <c r="M20" s="171"/>
      <c r="N20" s="171"/>
      <c r="O20" s="171"/>
      <c r="P20" s="171"/>
      <c r="Q20" s="171"/>
      <c r="R20" s="171"/>
      <c r="S20" s="171"/>
      <c r="T20" s="171"/>
      <c r="U20" s="172" t="s">
        <v>76</v>
      </c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</row>
    <row r="21" spans="1:31" s="132" customFormat="1" ht="13.5" customHeight="1">
      <c r="A21" s="627"/>
      <c r="B21" s="150" t="s">
        <v>84</v>
      </c>
      <c r="C21" s="173"/>
      <c r="D21" s="171"/>
      <c r="E21" s="171"/>
      <c r="F21" s="171"/>
      <c r="G21" s="170"/>
      <c r="H21" s="170"/>
      <c r="I21" s="170"/>
      <c r="J21" s="170"/>
      <c r="K21" s="170"/>
      <c r="L21" s="170"/>
      <c r="M21" s="170">
        <v>34</v>
      </c>
      <c r="N21" s="170">
        <v>1</v>
      </c>
      <c r="O21" s="170">
        <v>34</v>
      </c>
      <c r="P21" s="170">
        <v>1</v>
      </c>
      <c r="Q21" s="170"/>
      <c r="R21" s="170"/>
      <c r="S21" s="170"/>
      <c r="T21" s="170"/>
      <c r="U21" s="172" t="s">
        <v>40</v>
      </c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</row>
    <row r="22" spans="1:31" s="132" customFormat="1" ht="25.5" customHeight="1">
      <c r="A22" s="638"/>
      <c r="B22" s="195" t="s">
        <v>85</v>
      </c>
      <c r="C22" s="173"/>
      <c r="D22" s="171"/>
      <c r="E22" s="171"/>
      <c r="F22" s="171"/>
      <c r="G22" s="170">
        <v>34</v>
      </c>
      <c r="H22" s="170">
        <v>1</v>
      </c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2" t="s">
        <v>86</v>
      </c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</row>
    <row r="23" spans="1:31" s="132" customFormat="1" ht="13.5" customHeight="1">
      <c r="A23" s="638"/>
      <c r="B23" s="170" t="s">
        <v>89</v>
      </c>
      <c r="C23" s="173"/>
      <c r="D23" s="171"/>
      <c r="E23" s="171"/>
      <c r="F23" s="171"/>
      <c r="G23" s="170">
        <v>34</v>
      </c>
      <c r="H23" s="170">
        <v>1</v>
      </c>
      <c r="I23" s="170">
        <v>34</v>
      </c>
      <c r="J23" s="170">
        <v>1</v>
      </c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2" t="s">
        <v>90</v>
      </c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</row>
    <row r="24" spans="1:31" s="132" customFormat="1" ht="13.5" customHeight="1">
      <c r="A24" s="638"/>
      <c r="B24" s="170" t="s">
        <v>91</v>
      </c>
      <c r="C24" s="173">
        <v>34</v>
      </c>
      <c r="D24" s="171">
        <v>1</v>
      </c>
      <c r="E24" s="171">
        <v>34</v>
      </c>
      <c r="F24" s="171">
        <v>1</v>
      </c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2" t="s">
        <v>95</v>
      </c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</row>
    <row r="25" spans="1:31" s="132" customFormat="1" ht="13.5" customHeight="1">
      <c r="A25" s="638"/>
      <c r="B25" s="170" t="s">
        <v>123</v>
      </c>
      <c r="C25" s="173">
        <v>34</v>
      </c>
      <c r="D25" s="171">
        <v>1</v>
      </c>
      <c r="E25" s="171"/>
      <c r="F25" s="171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2" t="s">
        <v>124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</row>
    <row r="26" spans="1:31" s="59" customFormat="1" ht="14.25" thickBot="1">
      <c r="A26" s="639"/>
      <c r="B26" s="196" t="s">
        <v>64</v>
      </c>
      <c r="C26" s="197"/>
      <c r="D26" s="198"/>
      <c r="E26" s="198"/>
      <c r="F26" s="198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</row>
    <row r="27" spans="1:31" ht="12.75" customHeight="1">
      <c r="A27" s="626" t="s">
        <v>54</v>
      </c>
      <c r="B27" s="150" t="s">
        <v>80</v>
      </c>
      <c r="C27" s="173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>
        <v>34</v>
      </c>
      <c r="T27" s="171">
        <v>1</v>
      </c>
      <c r="U27" s="172" t="s">
        <v>81</v>
      </c>
      <c r="V27" s="172"/>
      <c r="W27" s="184"/>
      <c r="X27" s="184"/>
      <c r="Y27" s="184"/>
      <c r="Z27" s="184"/>
      <c r="AA27" s="184"/>
      <c r="AB27" s="184"/>
      <c r="AC27" s="184"/>
      <c r="AD27" s="184"/>
      <c r="AE27" s="184"/>
    </row>
    <row r="28" spans="1:31" s="164" customFormat="1" ht="13.5" customHeight="1">
      <c r="A28" s="627"/>
      <c r="B28" s="150" t="s">
        <v>56</v>
      </c>
      <c r="C28" s="169">
        <v>34</v>
      </c>
      <c r="D28" s="170">
        <v>1</v>
      </c>
      <c r="E28" s="170">
        <v>34</v>
      </c>
      <c r="F28" s="170">
        <v>1</v>
      </c>
      <c r="G28" s="170">
        <v>34</v>
      </c>
      <c r="H28" s="170">
        <v>1</v>
      </c>
      <c r="I28" s="170">
        <v>34</v>
      </c>
      <c r="J28" s="170">
        <v>1</v>
      </c>
      <c r="K28" s="170">
        <v>34</v>
      </c>
      <c r="L28" s="170">
        <v>1</v>
      </c>
      <c r="M28" s="170">
        <v>34</v>
      </c>
      <c r="N28" s="170">
        <v>1</v>
      </c>
      <c r="O28" s="170">
        <v>34</v>
      </c>
      <c r="P28" s="170">
        <v>1</v>
      </c>
      <c r="Q28" s="170"/>
      <c r="R28" s="170"/>
      <c r="S28" s="170"/>
      <c r="T28" s="170"/>
      <c r="U28" s="123" t="s">
        <v>55</v>
      </c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</row>
    <row r="29" spans="1:31" s="3" customFormat="1" ht="12.75" customHeight="1">
      <c r="A29" s="627"/>
      <c r="B29" s="150" t="s">
        <v>147</v>
      </c>
      <c r="C29" s="199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>
        <v>34</v>
      </c>
      <c r="P29" s="176">
        <v>1</v>
      </c>
      <c r="Q29" s="176"/>
      <c r="R29" s="176"/>
      <c r="S29" s="176"/>
      <c r="T29" s="176"/>
      <c r="U29" s="123" t="s">
        <v>148</v>
      </c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3" customFormat="1" ht="13.5" customHeight="1" thickBot="1">
      <c r="A30" s="627"/>
      <c r="B30" s="195" t="s">
        <v>87</v>
      </c>
      <c r="C30" s="173"/>
      <c r="D30" s="171"/>
      <c r="E30" s="171"/>
      <c r="F30" s="171"/>
      <c r="G30" s="170">
        <v>34</v>
      </c>
      <c r="H30" s="170">
        <v>1</v>
      </c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2" t="s">
        <v>88</v>
      </c>
      <c r="V30" s="172"/>
      <c r="W30" s="184"/>
      <c r="X30" s="184"/>
      <c r="Y30" s="184"/>
      <c r="Z30" s="184"/>
      <c r="AA30" s="184"/>
      <c r="AB30" s="184"/>
      <c r="AC30" s="184"/>
      <c r="AD30" s="184"/>
      <c r="AE30" s="184"/>
    </row>
    <row r="31" spans="1:20" s="74" customFormat="1" ht="14.25" thickBot="1">
      <c r="A31" s="628"/>
      <c r="B31" s="200" t="s">
        <v>64</v>
      </c>
      <c r="C31" s="201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3"/>
    </row>
    <row r="32" spans="1:20" s="74" customFormat="1" ht="14.25" thickBot="1">
      <c r="A32" s="116"/>
      <c r="B32" s="204" t="s">
        <v>65</v>
      </c>
      <c r="C32" s="147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24"/>
    </row>
  </sheetData>
  <sheetProtection/>
  <mergeCells count="20">
    <mergeCell ref="A27:A31"/>
    <mergeCell ref="A16:A19"/>
    <mergeCell ref="G7:H7"/>
    <mergeCell ref="E7:F7"/>
    <mergeCell ref="C7:D7"/>
    <mergeCell ref="A7:A11"/>
    <mergeCell ref="A12:A15"/>
    <mergeCell ref="A20:A26"/>
    <mergeCell ref="S7:T7"/>
    <mergeCell ref="I7:J7"/>
    <mergeCell ref="K7:L7"/>
    <mergeCell ref="M7:N7"/>
    <mergeCell ref="O7:P7"/>
    <mergeCell ref="Q7:R7"/>
    <mergeCell ref="C6:T6"/>
    <mergeCell ref="A5:T5"/>
    <mergeCell ref="A1:T1"/>
    <mergeCell ref="A2:T2"/>
    <mergeCell ref="A3:T3"/>
    <mergeCell ref="A4:T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D48"/>
  <sheetViews>
    <sheetView zoomScalePageLayoutView="0" workbookViewId="0" topLeftCell="A10">
      <selection activeCell="B39" sqref="B39"/>
    </sheetView>
  </sheetViews>
  <sheetFormatPr defaultColWidth="9.140625" defaultRowHeight="12.75"/>
  <cols>
    <col min="1" max="1" width="14.7109375" style="123" customWidth="1"/>
    <col min="2" max="2" width="28.28125" style="123" customWidth="1"/>
    <col min="3" max="3" width="4.7109375" style="123" customWidth="1"/>
    <col min="4" max="4" width="4.28125" style="123" customWidth="1"/>
    <col min="5" max="5" width="5.00390625" style="123" customWidth="1"/>
    <col min="6" max="6" width="4.57421875" style="123" customWidth="1"/>
    <col min="7" max="7" width="5.00390625" style="123" customWidth="1"/>
    <col min="8" max="8" width="4.57421875" style="123" customWidth="1"/>
    <col min="9" max="9" width="4.28125" style="123" customWidth="1"/>
    <col min="10" max="10" width="4.00390625" style="123" customWidth="1"/>
    <col min="11" max="11" width="4.7109375" style="123" customWidth="1"/>
    <col min="12" max="12" width="2.7109375" style="123" customWidth="1"/>
    <col min="13" max="13" width="2.57421875" style="123" customWidth="1"/>
    <col min="14" max="14" width="2.421875" style="123" customWidth="1"/>
    <col min="15" max="15" width="2.140625" style="123" customWidth="1"/>
    <col min="16" max="16" width="2.421875" style="123" customWidth="1"/>
    <col min="17" max="18" width="3.140625" style="123" customWidth="1"/>
    <col min="19" max="21" width="2.57421875" style="123" customWidth="1"/>
    <col min="22" max="22" width="2.8515625" style="123" customWidth="1"/>
    <col min="23" max="23" width="3.140625" style="123" customWidth="1"/>
    <col min="24" max="24" width="2.421875" style="123" customWidth="1"/>
    <col min="25" max="25" width="2.8515625" style="123" customWidth="1"/>
    <col min="26" max="26" width="2.7109375" style="123" customWidth="1"/>
    <col min="27" max="27" width="3.00390625" style="123" customWidth="1"/>
    <col min="28" max="28" width="2.8515625" style="123" customWidth="1"/>
    <col min="29" max="16384" width="9.140625" style="123" customWidth="1"/>
  </cols>
  <sheetData>
    <row r="1" spans="1:29" s="120" customFormat="1" ht="12.75">
      <c r="A1" s="617" t="s">
        <v>97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119"/>
      <c r="V1" s="119"/>
      <c r="W1" s="119"/>
      <c r="X1" s="119"/>
      <c r="Y1" s="119"/>
      <c r="Z1" s="119"/>
      <c r="AA1" s="119"/>
      <c r="AB1" s="119"/>
      <c r="AC1" s="119"/>
    </row>
    <row r="2" spans="1:29" s="120" customFormat="1" ht="12.75">
      <c r="A2" s="617" t="s">
        <v>4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119"/>
      <c r="V2" s="119"/>
      <c r="W2" s="119"/>
      <c r="X2" s="119"/>
      <c r="Y2" s="119"/>
      <c r="Z2" s="119"/>
      <c r="AA2" s="119"/>
      <c r="AB2" s="119"/>
      <c r="AC2" s="119"/>
    </row>
    <row r="3" spans="1:29" s="120" customFormat="1" ht="12.75">
      <c r="A3" s="617" t="s">
        <v>1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119"/>
      <c r="V3" s="119"/>
      <c r="W3" s="119"/>
      <c r="X3" s="119"/>
      <c r="Y3" s="119"/>
      <c r="Z3" s="119"/>
      <c r="AA3" s="119"/>
      <c r="AB3" s="119"/>
      <c r="AC3" s="119"/>
    </row>
    <row r="4" spans="1:29" s="120" customFormat="1" ht="12.75">
      <c r="A4" s="617" t="s">
        <v>0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119"/>
      <c r="V4" s="119"/>
      <c r="W4" s="119"/>
      <c r="X4" s="119"/>
      <c r="Y4" s="119"/>
      <c r="Z4" s="119"/>
      <c r="AA4" s="119"/>
      <c r="AB4" s="119"/>
      <c r="AC4" s="119"/>
    </row>
    <row r="5" spans="1:29" s="120" customFormat="1" ht="13.5" thickBot="1">
      <c r="A5" s="664" t="s">
        <v>172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119"/>
      <c r="V5" s="119"/>
      <c r="W5" s="119"/>
      <c r="X5" s="119"/>
      <c r="Y5" s="119"/>
      <c r="Z5" s="119"/>
      <c r="AA5" s="119"/>
      <c r="AB5" s="119"/>
      <c r="AC5" s="119"/>
    </row>
    <row r="6" spans="1:28" s="78" customFormat="1" ht="51" customHeight="1" thickBot="1">
      <c r="A6" s="165" t="s">
        <v>60</v>
      </c>
      <c r="B6" s="661" t="s">
        <v>12</v>
      </c>
      <c r="C6" s="645" t="s">
        <v>38</v>
      </c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7"/>
      <c r="V6" s="647"/>
      <c r="W6" s="647"/>
      <c r="X6" s="647"/>
      <c r="Y6" s="647"/>
      <c r="Z6" s="647"/>
      <c r="AA6" s="647"/>
      <c r="AB6" s="648"/>
    </row>
    <row r="7" spans="1:28" s="120" customFormat="1" ht="12.75" customHeight="1" thickBot="1">
      <c r="A7" s="642" t="s">
        <v>9</v>
      </c>
      <c r="B7" s="662"/>
      <c r="C7" s="640" t="s">
        <v>99</v>
      </c>
      <c r="D7" s="655"/>
      <c r="E7" s="651" t="s">
        <v>100</v>
      </c>
      <c r="F7" s="652"/>
      <c r="G7" s="640" t="s">
        <v>101</v>
      </c>
      <c r="H7" s="655"/>
      <c r="I7" s="651" t="s">
        <v>102</v>
      </c>
      <c r="J7" s="655"/>
      <c r="K7" s="651" t="s">
        <v>119</v>
      </c>
      <c r="L7" s="655"/>
      <c r="M7" s="649" t="s">
        <v>103</v>
      </c>
      <c r="N7" s="650"/>
      <c r="O7" s="649" t="s">
        <v>104</v>
      </c>
      <c r="P7" s="650"/>
      <c r="Q7" s="649" t="s">
        <v>105</v>
      </c>
      <c r="R7" s="650"/>
      <c r="S7" s="651" t="s">
        <v>106</v>
      </c>
      <c r="T7" s="655"/>
      <c r="U7" s="649" t="s">
        <v>107</v>
      </c>
      <c r="V7" s="650"/>
      <c r="W7" s="651" t="s">
        <v>108</v>
      </c>
      <c r="X7" s="652"/>
      <c r="Y7" s="640" t="s">
        <v>111</v>
      </c>
      <c r="Z7" s="641"/>
      <c r="AA7" s="640" t="s">
        <v>112</v>
      </c>
      <c r="AB7" s="641"/>
    </row>
    <row r="8" spans="1:29" s="120" customFormat="1" ht="12.75" customHeight="1">
      <c r="A8" s="659"/>
      <c r="B8" s="205" t="s">
        <v>167</v>
      </c>
      <c r="C8" s="206">
        <v>34</v>
      </c>
      <c r="D8" s="207">
        <v>1</v>
      </c>
      <c r="E8" s="166"/>
      <c r="F8" s="166"/>
      <c r="G8" s="166"/>
      <c r="H8" s="166"/>
      <c r="I8" s="166"/>
      <c r="J8" s="166"/>
      <c r="K8" s="166"/>
      <c r="L8" s="166"/>
      <c r="M8" s="167"/>
      <c r="N8" s="167"/>
      <c r="O8" s="167"/>
      <c r="P8" s="167"/>
      <c r="Q8" s="167"/>
      <c r="R8" s="167"/>
      <c r="S8" s="166"/>
      <c r="T8" s="166"/>
      <c r="U8" s="167"/>
      <c r="V8" s="167"/>
      <c r="W8" s="166"/>
      <c r="X8" s="166"/>
      <c r="Y8" s="166"/>
      <c r="Z8" s="166"/>
      <c r="AA8" s="166"/>
      <c r="AB8" s="166"/>
      <c r="AC8" s="164" t="s">
        <v>21</v>
      </c>
    </row>
    <row r="9" spans="1:28" s="132" customFormat="1" ht="12.75" customHeight="1">
      <c r="A9" s="643"/>
      <c r="B9" s="150" t="s">
        <v>113</v>
      </c>
      <c r="C9" s="137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</row>
    <row r="10" spans="1:29" s="132" customFormat="1" ht="18" customHeight="1">
      <c r="A10" s="643"/>
      <c r="B10" s="150" t="s">
        <v>114</v>
      </c>
      <c r="C10" s="137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2" t="s">
        <v>22</v>
      </c>
    </row>
    <row r="11" spans="1:29" s="3" customFormat="1" ht="12.75">
      <c r="A11" s="643"/>
      <c r="B11" s="150" t="s">
        <v>115</v>
      </c>
      <c r="C11" s="138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64" t="s">
        <v>23</v>
      </c>
    </row>
    <row r="12" spans="1:29" s="3" customFormat="1" ht="13.5" thickBot="1">
      <c r="A12" s="643"/>
      <c r="B12" s="151" t="s">
        <v>116</v>
      </c>
      <c r="C12" s="138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64" t="s">
        <v>24</v>
      </c>
    </row>
    <row r="13" spans="1:29" s="3" customFormat="1" ht="13.5" thickBot="1">
      <c r="A13" s="643"/>
      <c r="B13" s="174" t="s">
        <v>155</v>
      </c>
      <c r="C13" s="138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70">
        <v>34</v>
      </c>
      <c r="T13" s="170">
        <v>1</v>
      </c>
      <c r="U13" s="122"/>
      <c r="V13" s="122"/>
      <c r="W13" s="122"/>
      <c r="X13" s="122"/>
      <c r="Y13" s="122"/>
      <c r="Z13" s="122"/>
      <c r="AA13" s="122"/>
      <c r="AB13" s="122"/>
      <c r="AC13" s="11" t="s">
        <v>51</v>
      </c>
    </row>
    <row r="14" spans="1:28" s="59" customFormat="1" ht="14.25" thickBot="1">
      <c r="A14" s="644"/>
      <c r="B14" s="155" t="s">
        <v>64</v>
      </c>
      <c r="C14" s="139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</row>
    <row r="15" spans="1:29" s="132" customFormat="1" ht="13.5" thickBot="1">
      <c r="A15" s="656" t="s">
        <v>30</v>
      </c>
      <c r="B15" s="152" t="s">
        <v>133</v>
      </c>
      <c r="C15" s="140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2" t="s">
        <v>134</v>
      </c>
    </row>
    <row r="16" spans="1:28" s="132" customFormat="1" ht="12.75" customHeight="1">
      <c r="A16" s="657"/>
      <c r="B16" s="153"/>
      <c r="C16" s="137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</row>
    <row r="17" spans="1:28" s="128" customFormat="1" ht="13.5" customHeight="1" thickBot="1">
      <c r="A17" s="657"/>
      <c r="B17" s="154"/>
      <c r="C17" s="141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</row>
    <row r="18" spans="1:28" s="59" customFormat="1" ht="14.25" thickBot="1">
      <c r="A18" s="658"/>
      <c r="B18" s="155" t="s">
        <v>64</v>
      </c>
      <c r="C18" s="139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</row>
    <row r="19" spans="1:29" s="172" customFormat="1" ht="12.75">
      <c r="A19" s="642" t="s">
        <v>35</v>
      </c>
      <c r="B19" s="168" t="s">
        <v>128</v>
      </c>
      <c r="C19" s="169">
        <v>34</v>
      </c>
      <c r="D19" s="170">
        <v>1</v>
      </c>
      <c r="E19" s="170"/>
      <c r="F19" s="170"/>
      <c r="G19" s="170">
        <v>34</v>
      </c>
      <c r="H19" s="170">
        <v>1</v>
      </c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2" t="s">
        <v>139</v>
      </c>
    </row>
    <row r="20" spans="1:29" s="3" customFormat="1" ht="13.5" thickBot="1">
      <c r="A20" s="659"/>
      <c r="B20" s="174" t="s">
        <v>151</v>
      </c>
      <c r="C20" s="173"/>
      <c r="D20" s="171"/>
      <c r="E20" s="173"/>
      <c r="F20" s="171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70">
        <v>68</v>
      </c>
      <c r="V20" s="170">
        <v>2</v>
      </c>
      <c r="W20" s="170">
        <v>68</v>
      </c>
      <c r="X20" s="170">
        <v>2</v>
      </c>
      <c r="Y20" s="170"/>
      <c r="Z20" s="170"/>
      <c r="AA20" s="170"/>
      <c r="AB20" s="170"/>
      <c r="AC20" s="123" t="s">
        <v>152</v>
      </c>
    </row>
    <row r="21" spans="1:30" s="3" customFormat="1" ht="13.5" thickBot="1">
      <c r="A21" s="659"/>
      <c r="B21" s="150" t="s">
        <v>135</v>
      </c>
      <c r="C21" s="144"/>
      <c r="D21" s="129"/>
      <c r="E21" s="170">
        <v>34</v>
      </c>
      <c r="F21" s="170">
        <v>1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3" t="s">
        <v>136</v>
      </c>
      <c r="AD21" s="127"/>
    </row>
    <row r="22" spans="1:28" s="59" customFormat="1" ht="15.75" customHeight="1" thickBot="1">
      <c r="A22" s="660"/>
      <c r="B22" s="155" t="s">
        <v>64</v>
      </c>
      <c r="C22" s="139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</row>
    <row r="23" spans="1:30" s="59" customFormat="1" ht="29.25" customHeight="1">
      <c r="A23" s="642" t="s">
        <v>45</v>
      </c>
      <c r="B23" s="150" t="s">
        <v>162</v>
      </c>
      <c r="C23" s="173">
        <v>34</v>
      </c>
      <c r="D23" s="171">
        <v>1</v>
      </c>
      <c r="E23" s="171"/>
      <c r="F23" s="171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2" t="s">
        <v>122</v>
      </c>
      <c r="AD23" s="172"/>
    </row>
    <row r="24" spans="1:30" s="59" customFormat="1" ht="21.75" customHeight="1">
      <c r="A24" s="643"/>
      <c r="B24" s="150" t="s">
        <v>141</v>
      </c>
      <c r="C24" s="169"/>
      <c r="D24" s="170"/>
      <c r="E24" s="170"/>
      <c r="F24" s="170"/>
      <c r="G24" s="170"/>
      <c r="H24" s="170"/>
      <c r="I24" s="170">
        <v>34</v>
      </c>
      <c r="J24" s="170">
        <v>1</v>
      </c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23" t="s">
        <v>129</v>
      </c>
      <c r="AD24" s="123"/>
    </row>
    <row r="25" spans="1:30" s="59" customFormat="1" ht="21.75" customHeight="1" thickBot="1">
      <c r="A25" s="643"/>
      <c r="B25" s="179" t="s">
        <v>149</v>
      </c>
      <c r="C25" s="170"/>
      <c r="D25" s="170"/>
      <c r="E25" s="170"/>
      <c r="F25" s="170"/>
      <c r="G25" s="170"/>
      <c r="H25" s="170"/>
      <c r="I25" s="170">
        <v>34</v>
      </c>
      <c r="J25" s="170">
        <v>1</v>
      </c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23" t="s">
        <v>148</v>
      </c>
      <c r="AD25" s="123"/>
    </row>
    <row r="26" spans="1:29" s="172" customFormat="1" ht="17.25" customHeight="1">
      <c r="A26" s="643"/>
      <c r="B26" s="168" t="s">
        <v>117</v>
      </c>
      <c r="C26" s="169"/>
      <c r="D26" s="170"/>
      <c r="E26" s="170"/>
      <c r="F26" s="170"/>
      <c r="G26" s="171"/>
      <c r="H26" s="171"/>
      <c r="I26" s="171"/>
      <c r="J26" s="171"/>
      <c r="K26" s="171">
        <v>34</v>
      </c>
      <c r="L26" s="171">
        <v>1</v>
      </c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2" t="s">
        <v>118</v>
      </c>
    </row>
    <row r="27" spans="1:30" s="172" customFormat="1" ht="17.25" customHeight="1" thickBot="1">
      <c r="A27" s="643"/>
      <c r="B27" s="150" t="s">
        <v>166</v>
      </c>
      <c r="C27" s="142"/>
      <c r="D27" s="134"/>
      <c r="E27" s="134"/>
      <c r="F27" s="134"/>
      <c r="G27" s="131"/>
      <c r="H27" s="131"/>
      <c r="I27" s="131"/>
      <c r="J27" s="131"/>
      <c r="K27" s="170">
        <v>34</v>
      </c>
      <c r="L27" s="170">
        <v>1</v>
      </c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72" t="s">
        <v>126</v>
      </c>
      <c r="AD27" s="132"/>
    </row>
    <row r="28" spans="1:29" s="172" customFormat="1" ht="26.25" customHeight="1">
      <c r="A28" s="643"/>
      <c r="B28" s="168" t="s">
        <v>120</v>
      </c>
      <c r="C28" s="169"/>
      <c r="D28" s="170"/>
      <c r="E28" s="170"/>
      <c r="F28" s="170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>
        <v>34</v>
      </c>
      <c r="R28" s="171">
        <v>1</v>
      </c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2" t="s">
        <v>118</v>
      </c>
    </row>
    <row r="29" spans="1:29" s="172" customFormat="1" ht="26.25" customHeight="1">
      <c r="A29" s="643"/>
      <c r="B29" s="170" t="s">
        <v>171</v>
      </c>
      <c r="C29" s="169"/>
      <c r="D29" s="170"/>
      <c r="E29" s="170"/>
      <c r="F29" s="170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0">
        <v>34</v>
      </c>
      <c r="T29" s="170">
        <v>1</v>
      </c>
      <c r="U29" s="171"/>
      <c r="V29" s="171"/>
      <c r="W29" s="171"/>
      <c r="X29" s="171"/>
      <c r="Y29" s="171"/>
      <c r="Z29" s="171"/>
      <c r="AA29" s="171"/>
      <c r="AB29" s="171"/>
      <c r="AC29" s="172" t="s">
        <v>169</v>
      </c>
    </row>
    <row r="30" spans="1:29" s="172" customFormat="1" ht="26.25" customHeight="1">
      <c r="A30" s="643"/>
      <c r="B30" s="170" t="s">
        <v>137</v>
      </c>
      <c r="C30" s="173"/>
      <c r="D30" s="171"/>
      <c r="E30" s="171"/>
      <c r="F30" s="171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>
        <v>34</v>
      </c>
      <c r="V30" s="170">
        <v>1</v>
      </c>
      <c r="W30" s="170"/>
      <c r="X30" s="170"/>
      <c r="Y30" s="170"/>
      <c r="Z30" s="170"/>
      <c r="AA30" s="170"/>
      <c r="AB30" s="170"/>
      <c r="AC30" s="172" t="s">
        <v>136</v>
      </c>
    </row>
    <row r="31" spans="1:29" s="172" customFormat="1" ht="17.25" customHeight="1">
      <c r="A31" s="643"/>
      <c r="B31" s="175" t="s">
        <v>127</v>
      </c>
      <c r="C31" s="169"/>
      <c r="D31" s="170"/>
      <c r="E31" s="170"/>
      <c r="F31" s="170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>
        <v>34</v>
      </c>
      <c r="X31" s="171">
        <v>1</v>
      </c>
      <c r="Y31" s="171"/>
      <c r="Z31" s="171"/>
      <c r="AA31" s="171"/>
      <c r="AB31" s="171"/>
      <c r="AC31" s="172" t="s">
        <v>118</v>
      </c>
    </row>
    <row r="32" spans="1:29" s="172" customFormat="1" ht="18.75" customHeight="1">
      <c r="A32" s="643"/>
      <c r="B32" s="170" t="s">
        <v>163</v>
      </c>
      <c r="C32" s="173"/>
      <c r="D32" s="171"/>
      <c r="E32" s="171"/>
      <c r="F32" s="171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>
        <v>34</v>
      </c>
      <c r="X32" s="170">
        <v>1</v>
      </c>
      <c r="Y32" s="170"/>
      <c r="Z32" s="170"/>
      <c r="AA32" s="170"/>
      <c r="AB32" s="170"/>
      <c r="AC32" s="172" t="s">
        <v>140</v>
      </c>
    </row>
    <row r="33" spans="1:30" s="172" customFormat="1" ht="23.25" customHeight="1">
      <c r="A33" s="643"/>
      <c r="B33" s="179" t="s">
        <v>144</v>
      </c>
      <c r="C33" s="169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>
        <v>34</v>
      </c>
      <c r="X33" s="170">
        <v>1</v>
      </c>
      <c r="Y33" s="170"/>
      <c r="Z33" s="170"/>
      <c r="AA33" s="170"/>
      <c r="AB33" s="170"/>
      <c r="AC33" s="123" t="s">
        <v>143</v>
      </c>
      <c r="AD33" s="123"/>
    </row>
    <row r="34" spans="1:30" s="172" customFormat="1" ht="23.25" customHeight="1">
      <c r="A34" s="643"/>
      <c r="B34" s="179" t="s">
        <v>156</v>
      </c>
      <c r="C34" s="169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>
        <v>34</v>
      </c>
      <c r="X34" s="170">
        <v>1</v>
      </c>
      <c r="Y34" s="170"/>
      <c r="Z34" s="170"/>
      <c r="AA34" s="170"/>
      <c r="AB34" s="170"/>
      <c r="AC34" s="123" t="s">
        <v>157</v>
      </c>
      <c r="AD34" s="123"/>
    </row>
    <row r="35" spans="1:30" s="172" customFormat="1" ht="38.25" customHeight="1">
      <c r="A35" s="643"/>
      <c r="B35" s="179" t="s">
        <v>170</v>
      </c>
      <c r="C35" s="210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170">
        <v>34</v>
      </c>
      <c r="V35" s="170">
        <v>1</v>
      </c>
      <c r="W35" s="211"/>
      <c r="X35" s="211"/>
      <c r="Y35" s="170"/>
      <c r="Z35" s="170"/>
      <c r="AA35" s="170"/>
      <c r="AB35" s="170"/>
      <c r="AC35" s="172" t="s">
        <v>169</v>
      </c>
      <c r="AD35" s="123"/>
    </row>
    <row r="36" spans="1:30" s="172" customFormat="1" ht="23.25" customHeight="1">
      <c r="A36" s="643"/>
      <c r="B36" s="179" t="s">
        <v>168</v>
      </c>
      <c r="C36" s="210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170">
        <v>34</v>
      </c>
      <c r="Z36" s="170">
        <v>1</v>
      </c>
      <c r="AA36" s="170"/>
      <c r="AB36" s="170"/>
      <c r="AC36" s="172" t="s">
        <v>169</v>
      </c>
      <c r="AD36" s="123"/>
    </row>
    <row r="37" spans="1:28" s="59" customFormat="1" ht="14.25" thickBot="1">
      <c r="A37" s="644"/>
      <c r="B37" s="159" t="s">
        <v>64</v>
      </c>
      <c r="C37" s="181"/>
      <c r="D37" s="182"/>
      <c r="E37" s="182"/>
      <c r="F37" s="182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25"/>
      <c r="Z37" s="125"/>
      <c r="AA37" s="125"/>
      <c r="AB37" s="125"/>
    </row>
    <row r="38" spans="1:29" ht="12.75" customHeight="1">
      <c r="A38" s="642" t="s">
        <v>54</v>
      </c>
      <c r="B38" s="150" t="s">
        <v>130</v>
      </c>
      <c r="C38" s="173">
        <v>34</v>
      </c>
      <c r="D38" s="171">
        <v>1</v>
      </c>
      <c r="E38" s="173">
        <v>34</v>
      </c>
      <c r="F38" s="171">
        <v>1</v>
      </c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23" t="s">
        <v>131</v>
      </c>
    </row>
    <row r="39" spans="1:30" ht="12.75" customHeight="1" thickBot="1">
      <c r="A39" s="659"/>
      <c r="B39" s="151" t="s">
        <v>132</v>
      </c>
      <c r="C39" s="173">
        <v>34</v>
      </c>
      <c r="D39" s="171">
        <v>1</v>
      </c>
      <c r="E39" s="173">
        <v>34</v>
      </c>
      <c r="F39" s="171">
        <v>1</v>
      </c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3" t="s">
        <v>131</v>
      </c>
      <c r="AD39" s="3"/>
    </row>
    <row r="40" spans="1:30" ht="28.5" customHeight="1">
      <c r="A40" s="659"/>
      <c r="B40" s="150" t="s">
        <v>158</v>
      </c>
      <c r="C40" s="173">
        <v>34</v>
      </c>
      <c r="D40" s="171">
        <v>1</v>
      </c>
      <c r="E40" s="173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653" t="s">
        <v>154</v>
      </c>
      <c r="AD40" s="654"/>
    </row>
    <row r="41" spans="1:29" s="3" customFormat="1" ht="13.5" customHeight="1">
      <c r="A41" s="659"/>
      <c r="B41" s="178" t="s">
        <v>142</v>
      </c>
      <c r="C41" s="145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76">
        <v>34</v>
      </c>
      <c r="P41" s="176">
        <v>1</v>
      </c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23" t="s">
        <v>143</v>
      </c>
    </row>
    <row r="42" spans="1:30" s="164" customFormat="1" ht="25.5" customHeight="1">
      <c r="A42" s="659"/>
      <c r="B42" s="179" t="s">
        <v>165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>
        <v>34</v>
      </c>
      <c r="P42" s="176">
        <v>1</v>
      </c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77" t="s">
        <v>153</v>
      </c>
      <c r="AD42" s="123"/>
    </row>
    <row r="43" spans="1:30" s="164" customFormat="1" ht="13.5" customHeight="1">
      <c r="A43" s="659"/>
      <c r="B43" s="150" t="s">
        <v>150</v>
      </c>
      <c r="C43" s="173"/>
      <c r="D43" s="171"/>
      <c r="E43" s="171"/>
      <c r="F43" s="171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>
        <v>34</v>
      </c>
      <c r="R43" s="170">
        <v>1</v>
      </c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2" t="s">
        <v>121</v>
      </c>
      <c r="AD43" s="172"/>
    </row>
    <row r="44" spans="1:30" s="164" customFormat="1" ht="13.5" customHeight="1">
      <c r="A44" s="659"/>
      <c r="B44" s="170" t="s">
        <v>138</v>
      </c>
      <c r="C44" s="173"/>
      <c r="D44" s="171"/>
      <c r="E44" s="171"/>
      <c r="F44" s="171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>
        <v>34</v>
      </c>
      <c r="V44" s="170">
        <v>1</v>
      </c>
      <c r="W44" s="170">
        <v>34</v>
      </c>
      <c r="X44" s="170">
        <v>1</v>
      </c>
      <c r="Y44" s="170"/>
      <c r="Z44" s="170"/>
      <c r="AA44" s="170"/>
      <c r="AB44" s="170"/>
      <c r="AC44" s="172" t="s">
        <v>164</v>
      </c>
      <c r="AD44" s="172"/>
    </row>
    <row r="45" spans="1:30" s="164" customFormat="1" ht="13.5" customHeight="1">
      <c r="A45" s="659"/>
      <c r="B45" s="178" t="s">
        <v>145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76"/>
      <c r="P45" s="176"/>
      <c r="Q45" s="117"/>
      <c r="R45" s="117"/>
      <c r="S45" s="117"/>
      <c r="T45" s="117"/>
      <c r="U45" s="180">
        <v>34</v>
      </c>
      <c r="V45" s="180">
        <v>1</v>
      </c>
      <c r="W45" s="117"/>
      <c r="X45" s="117"/>
      <c r="Y45" s="117"/>
      <c r="Z45" s="117"/>
      <c r="AA45" s="117"/>
      <c r="AB45" s="117"/>
      <c r="AC45" s="123" t="s">
        <v>146</v>
      </c>
      <c r="AD45" s="3"/>
    </row>
    <row r="46" spans="1:30" s="164" customFormat="1" ht="13.5" customHeight="1">
      <c r="A46" s="659"/>
      <c r="B46" s="150" t="s">
        <v>161</v>
      </c>
      <c r="C46" s="173"/>
      <c r="D46" s="171"/>
      <c r="E46" s="171"/>
      <c r="F46" s="171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>
        <v>34</v>
      </c>
      <c r="V46" s="170">
        <v>1</v>
      </c>
      <c r="W46" s="170"/>
      <c r="X46" s="170"/>
      <c r="Y46" s="170"/>
      <c r="Z46" s="170"/>
      <c r="AA46" s="170"/>
      <c r="AB46" s="170"/>
      <c r="AC46" s="208" t="s">
        <v>122</v>
      </c>
      <c r="AD46" s="3"/>
    </row>
    <row r="47" spans="1:28" s="74" customFormat="1" ht="14.25" thickBot="1">
      <c r="A47" s="663"/>
      <c r="B47" s="177" t="s">
        <v>64</v>
      </c>
      <c r="C47" s="146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6"/>
      <c r="U47" s="135"/>
      <c r="V47" s="135"/>
      <c r="W47" s="135"/>
      <c r="X47" s="135"/>
      <c r="Y47" s="126"/>
      <c r="Z47" s="126"/>
      <c r="AA47" s="126"/>
      <c r="AB47" s="126"/>
    </row>
    <row r="48" spans="1:28" s="74" customFormat="1" ht="14.25" thickBot="1">
      <c r="A48" s="116"/>
      <c r="B48" s="163" t="s">
        <v>65</v>
      </c>
      <c r="C48" s="147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24"/>
      <c r="U48" s="118"/>
      <c r="V48" s="118"/>
      <c r="W48" s="118"/>
      <c r="X48" s="118"/>
      <c r="Y48" s="209"/>
      <c r="Z48" s="209"/>
      <c r="AA48" s="209"/>
      <c r="AB48" s="209"/>
    </row>
  </sheetData>
  <sheetProtection/>
  <mergeCells count="26">
    <mergeCell ref="A38:A47"/>
    <mergeCell ref="Q7:R7"/>
    <mergeCell ref="Y7:Z7"/>
    <mergeCell ref="A1:T1"/>
    <mergeCell ref="A2:T2"/>
    <mergeCell ref="A3:T3"/>
    <mergeCell ref="A4:T4"/>
    <mergeCell ref="A5:T5"/>
    <mergeCell ref="K7:L7"/>
    <mergeCell ref="O7:P7"/>
    <mergeCell ref="AC40:AD40"/>
    <mergeCell ref="S7:T7"/>
    <mergeCell ref="A15:A18"/>
    <mergeCell ref="A19:A22"/>
    <mergeCell ref="A7:A14"/>
    <mergeCell ref="B6:B7"/>
    <mergeCell ref="C7:D7"/>
    <mergeCell ref="E7:F7"/>
    <mergeCell ref="G7:H7"/>
    <mergeCell ref="I7:J7"/>
    <mergeCell ref="AA7:AB7"/>
    <mergeCell ref="A23:A37"/>
    <mergeCell ref="C6:AB6"/>
    <mergeCell ref="U7:V7"/>
    <mergeCell ref="W7:X7"/>
    <mergeCell ref="M7:N7"/>
  </mergeCells>
  <printOptions/>
  <pageMargins left="0.19" right="0.22" top="0.31" bottom="0.23" header="0.19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O33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23.140625" style="123" customWidth="1"/>
    <col min="2" max="2" width="30.57421875" style="123" customWidth="1"/>
    <col min="3" max="3" width="4.7109375" style="123" customWidth="1"/>
    <col min="4" max="4" width="4.28125" style="123" customWidth="1"/>
    <col min="5" max="5" width="5.00390625" style="123" customWidth="1"/>
    <col min="6" max="6" width="4.57421875" style="123" customWidth="1"/>
    <col min="7" max="7" width="5.00390625" style="123" customWidth="1"/>
    <col min="8" max="8" width="4.57421875" style="123" customWidth="1"/>
    <col min="9" max="9" width="4.28125" style="123" customWidth="1"/>
    <col min="10" max="10" width="4.00390625" style="123" customWidth="1"/>
    <col min="11" max="16384" width="9.140625" style="123" customWidth="1"/>
  </cols>
  <sheetData>
    <row r="1" spans="1:15" s="120" customFormat="1" ht="12.75">
      <c r="A1" s="617" t="s">
        <v>98</v>
      </c>
      <c r="B1" s="617"/>
      <c r="C1" s="617"/>
      <c r="D1" s="617"/>
      <c r="E1" s="617"/>
      <c r="F1" s="617"/>
      <c r="G1" s="617"/>
      <c r="H1" s="617"/>
      <c r="I1" s="617"/>
      <c r="J1" s="617"/>
      <c r="K1" s="119"/>
      <c r="L1" s="119"/>
      <c r="M1" s="119"/>
      <c r="N1" s="119"/>
      <c r="O1" s="119"/>
    </row>
    <row r="2" spans="1:15" s="120" customFormat="1" ht="12.75">
      <c r="A2" s="617" t="s">
        <v>4</v>
      </c>
      <c r="B2" s="617"/>
      <c r="C2" s="617"/>
      <c r="D2" s="617"/>
      <c r="E2" s="617"/>
      <c r="F2" s="617"/>
      <c r="G2" s="617"/>
      <c r="H2" s="617"/>
      <c r="I2" s="617"/>
      <c r="J2" s="617"/>
      <c r="K2" s="119"/>
      <c r="L2" s="119"/>
      <c r="M2" s="119"/>
      <c r="N2" s="119"/>
      <c r="O2" s="119"/>
    </row>
    <row r="3" spans="1:15" s="120" customFormat="1" ht="12.75">
      <c r="A3" s="617" t="s">
        <v>1</v>
      </c>
      <c r="B3" s="617"/>
      <c r="C3" s="617"/>
      <c r="D3" s="617"/>
      <c r="E3" s="617"/>
      <c r="F3" s="617"/>
      <c r="G3" s="617"/>
      <c r="H3" s="617"/>
      <c r="I3" s="617"/>
      <c r="J3" s="617"/>
      <c r="K3" s="119"/>
      <c r="L3" s="119"/>
      <c r="M3" s="119"/>
      <c r="N3" s="119"/>
      <c r="O3" s="119"/>
    </row>
    <row r="4" spans="1:15" s="120" customFormat="1" ht="12.75">
      <c r="A4" s="617" t="s">
        <v>0</v>
      </c>
      <c r="B4" s="617"/>
      <c r="C4" s="617"/>
      <c r="D4" s="617"/>
      <c r="E4" s="617"/>
      <c r="F4" s="617"/>
      <c r="G4" s="617"/>
      <c r="H4" s="617"/>
      <c r="I4" s="617"/>
      <c r="J4" s="617"/>
      <c r="K4" s="119"/>
      <c r="L4" s="119"/>
      <c r="M4" s="119"/>
      <c r="N4" s="119"/>
      <c r="O4" s="119"/>
    </row>
    <row r="5" spans="1:15" s="120" customFormat="1" ht="12.75">
      <c r="A5" s="621" t="s">
        <v>69</v>
      </c>
      <c r="B5" s="621"/>
      <c r="C5" s="621"/>
      <c r="D5" s="621"/>
      <c r="E5" s="621"/>
      <c r="F5" s="621"/>
      <c r="G5" s="621"/>
      <c r="H5" s="621"/>
      <c r="I5" s="621"/>
      <c r="J5" s="621"/>
      <c r="K5" s="119"/>
      <c r="L5" s="119"/>
      <c r="M5" s="119"/>
      <c r="N5" s="119"/>
      <c r="O5" s="119"/>
    </row>
    <row r="6" spans="1:10" s="78" customFormat="1" ht="63" customHeight="1" thickBot="1">
      <c r="A6" s="121" t="s">
        <v>60</v>
      </c>
      <c r="B6" s="148" t="s">
        <v>12</v>
      </c>
      <c r="C6" s="619" t="s">
        <v>38</v>
      </c>
      <c r="D6" s="620"/>
      <c r="E6" s="620"/>
      <c r="F6" s="620"/>
      <c r="G6" s="620"/>
      <c r="H6" s="620"/>
      <c r="I6" s="620"/>
      <c r="J6" s="620"/>
    </row>
    <row r="7" spans="1:10" s="120" customFormat="1" ht="12.75">
      <c r="A7" s="665" t="s">
        <v>9</v>
      </c>
      <c r="B7" s="149"/>
      <c r="C7" s="632" t="s">
        <v>109</v>
      </c>
      <c r="D7" s="623"/>
      <c r="E7" s="622" t="s">
        <v>110</v>
      </c>
      <c r="F7" s="631"/>
      <c r="G7" s="630" t="s">
        <v>111</v>
      </c>
      <c r="H7" s="623"/>
      <c r="I7" s="622" t="s">
        <v>112</v>
      </c>
      <c r="J7" s="623"/>
    </row>
    <row r="8" spans="1:10" s="132" customFormat="1" ht="12.75" customHeight="1">
      <c r="A8" s="666"/>
      <c r="B8" s="158"/>
      <c r="C8" s="137"/>
      <c r="D8" s="131"/>
      <c r="E8" s="131"/>
      <c r="F8" s="131"/>
      <c r="G8" s="131"/>
      <c r="H8" s="131"/>
      <c r="I8" s="131"/>
      <c r="J8" s="131"/>
    </row>
    <row r="9" spans="1:10" s="132" customFormat="1" ht="18" customHeight="1">
      <c r="A9" s="666"/>
      <c r="B9" s="158"/>
      <c r="C9" s="137"/>
      <c r="D9" s="131"/>
      <c r="E9" s="131"/>
      <c r="F9" s="131"/>
      <c r="G9" s="131"/>
      <c r="H9" s="131"/>
      <c r="I9" s="131"/>
      <c r="J9" s="131"/>
    </row>
    <row r="10" spans="1:10" s="3" customFormat="1" ht="13.5" thickBot="1">
      <c r="A10" s="666"/>
      <c r="B10" s="157"/>
      <c r="C10" s="138"/>
      <c r="D10" s="122"/>
      <c r="E10" s="122"/>
      <c r="F10" s="122"/>
      <c r="G10" s="122"/>
      <c r="H10" s="122"/>
      <c r="I10" s="122"/>
      <c r="J10" s="122"/>
    </row>
    <row r="11" spans="1:10" s="59" customFormat="1" ht="14.25" thickBot="1">
      <c r="A11" s="667"/>
      <c r="B11" s="155" t="s">
        <v>64</v>
      </c>
      <c r="C11" s="139"/>
      <c r="D11" s="125"/>
      <c r="E11" s="125"/>
      <c r="F11" s="125"/>
      <c r="G11" s="125"/>
      <c r="H11" s="125"/>
      <c r="I11" s="125"/>
      <c r="J11" s="125"/>
    </row>
    <row r="12" spans="1:10" s="132" customFormat="1" ht="13.5" thickBot="1">
      <c r="A12" s="668" t="s">
        <v>30</v>
      </c>
      <c r="B12" s="152"/>
      <c r="C12" s="140"/>
      <c r="D12" s="133"/>
      <c r="E12" s="133"/>
      <c r="F12" s="133"/>
      <c r="G12" s="133"/>
      <c r="H12" s="133"/>
      <c r="I12" s="133"/>
      <c r="J12" s="133"/>
    </row>
    <row r="13" spans="1:10" s="132" customFormat="1" ht="12.75" customHeight="1">
      <c r="A13" s="671"/>
      <c r="B13" s="153"/>
      <c r="C13" s="137"/>
      <c r="D13" s="131"/>
      <c r="E13" s="131"/>
      <c r="F13" s="131"/>
      <c r="G13" s="131"/>
      <c r="H13" s="131"/>
      <c r="I13" s="131"/>
      <c r="J13" s="131"/>
    </row>
    <row r="14" spans="1:10" s="128" customFormat="1" ht="13.5" customHeight="1" thickBot="1">
      <c r="A14" s="671"/>
      <c r="B14" s="154"/>
      <c r="C14" s="141"/>
      <c r="D14" s="130"/>
      <c r="E14" s="130"/>
      <c r="F14" s="130"/>
      <c r="G14" s="130"/>
      <c r="H14" s="130"/>
      <c r="I14" s="130"/>
      <c r="J14" s="130"/>
    </row>
    <row r="15" spans="1:10" s="59" customFormat="1" ht="14.25" thickBot="1">
      <c r="A15" s="672"/>
      <c r="B15" s="155" t="s">
        <v>64</v>
      </c>
      <c r="C15" s="139"/>
      <c r="D15" s="125"/>
      <c r="E15" s="125"/>
      <c r="F15" s="125"/>
      <c r="G15" s="125"/>
      <c r="H15" s="125"/>
      <c r="I15" s="125"/>
      <c r="J15" s="125"/>
    </row>
    <row r="16" spans="1:10" s="132" customFormat="1" ht="12.75">
      <c r="A16" s="668" t="s">
        <v>35</v>
      </c>
      <c r="B16" s="153"/>
      <c r="C16" s="137"/>
      <c r="D16" s="131"/>
      <c r="E16" s="131"/>
      <c r="F16" s="131"/>
      <c r="G16" s="131"/>
      <c r="H16" s="131"/>
      <c r="I16" s="131"/>
      <c r="J16" s="131"/>
    </row>
    <row r="17" spans="1:10" s="3" customFormat="1" ht="12.75">
      <c r="A17" s="669"/>
      <c r="B17" s="156"/>
      <c r="C17" s="138"/>
      <c r="D17" s="122"/>
      <c r="E17" s="122"/>
      <c r="F17" s="122"/>
      <c r="G17" s="122"/>
      <c r="H17" s="122"/>
      <c r="I17" s="122"/>
      <c r="J17" s="122"/>
    </row>
    <row r="18" spans="1:10" s="3" customFormat="1" ht="13.5" thickBot="1">
      <c r="A18" s="669"/>
      <c r="B18" s="157"/>
      <c r="C18" s="138"/>
      <c r="D18" s="122"/>
      <c r="E18" s="122"/>
      <c r="F18" s="122"/>
      <c r="G18" s="122"/>
      <c r="H18" s="122"/>
      <c r="I18" s="122"/>
      <c r="J18" s="122"/>
    </row>
    <row r="19" spans="1:10" s="59" customFormat="1" ht="15.75" customHeight="1" thickBot="1">
      <c r="A19" s="672"/>
      <c r="B19" s="155" t="s">
        <v>64</v>
      </c>
      <c r="C19" s="139"/>
      <c r="D19" s="125"/>
      <c r="E19" s="125"/>
      <c r="F19" s="125"/>
      <c r="G19" s="125"/>
      <c r="H19" s="125"/>
      <c r="I19" s="125"/>
      <c r="J19" s="125"/>
    </row>
    <row r="20" spans="1:11" s="132" customFormat="1" ht="15.75" customHeight="1" thickBot="1">
      <c r="A20" s="668" t="s">
        <v>45</v>
      </c>
      <c r="B20" s="168" t="s">
        <v>125</v>
      </c>
      <c r="C20" s="137"/>
      <c r="D20" s="131"/>
      <c r="E20" s="131"/>
      <c r="F20" s="131"/>
      <c r="G20" s="134"/>
      <c r="H20" s="134"/>
      <c r="I20" s="171">
        <v>34</v>
      </c>
      <c r="J20" s="171">
        <v>1</v>
      </c>
      <c r="K20" s="172" t="s">
        <v>51</v>
      </c>
    </row>
    <row r="21" spans="1:10" s="132" customFormat="1" ht="12.75" customHeight="1">
      <c r="A21" s="669"/>
      <c r="B21" s="153"/>
      <c r="C21" s="137"/>
      <c r="D21" s="131"/>
      <c r="E21" s="131"/>
      <c r="F21" s="131"/>
      <c r="G21" s="134"/>
      <c r="H21" s="134"/>
      <c r="I21" s="134"/>
      <c r="J21" s="134"/>
    </row>
    <row r="22" spans="1:10" s="132" customFormat="1" ht="13.5" customHeight="1">
      <c r="A22" s="669"/>
      <c r="B22" s="158"/>
      <c r="C22" s="142"/>
      <c r="D22" s="134"/>
      <c r="E22" s="134"/>
      <c r="F22" s="134"/>
      <c r="G22" s="131"/>
      <c r="H22" s="131"/>
      <c r="I22" s="131"/>
      <c r="J22" s="131"/>
    </row>
    <row r="23" spans="1:10" s="132" customFormat="1" ht="25.5" customHeight="1">
      <c r="A23" s="673"/>
      <c r="B23" s="158"/>
      <c r="C23" s="142"/>
      <c r="D23" s="134"/>
      <c r="E23" s="134"/>
      <c r="F23" s="134"/>
      <c r="G23" s="131"/>
      <c r="H23" s="131"/>
      <c r="I23" s="131"/>
      <c r="J23" s="131"/>
    </row>
    <row r="24" spans="1:10" s="132" customFormat="1" ht="13.5" customHeight="1">
      <c r="A24" s="673"/>
      <c r="B24" s="158"/>
      <c r="C24" s="142"/>
      <c r="D24" s="134"/>
      <c r="E24" s="134"/>
      <c r="F24" s="134"/>
      <c r="G24" s="131"/>
      <c r="H24" s="131"/>
      <c r="I24" s="131"/>
      <c r="J24" s="131"/>
    </row>
    <row r="25" spans="1:10" s="132" customFormat="1" ht="13.5" customHeight="1">
      <c r="A25" s="673"/>
      <c r="B25" s="158"/>
      <c r="C25" s="142"/>
      <c r="D25" s="134"/>
      <c r="E25" s="134"/>
      <c r="F25" s="134"/>
      <c r="G25" s="131"/>
      <c r="H25" s="131"/>
      <c r="I25" s="131"/>
      <c r="J25" s="131"/>
    </row>
    <row r="26" spans="1:10" s="132" customFormat="1" ht="13.5" customHeight="1">
      <c r="A26" s="673"/>
      <c r="B26" s="158"/>
      <c r="C26" s="142"/>
      <c r="D26" s="134"/>
      <c r="E26" s="134"/>
      <c r="F26" s="134"/>
      <c r="G26" s="131"/>
      <c r="H26" s="131"/>
      <c r="I26" s="131"/>
      <c r="J26" s="131"/>
    </row>
    <row r="27" spans="1:10" s="59" customFormat="1" ht="14.25" thickBot="1">
      <c r="A27" s="674"/>
      <c r="B27" s="159" t="s">
        <v>64</v>
      </c>
      <c r="C27" s="143"/>
      <c r="D27" s="126"/>
      <c r="E27" s="126"/>
      <c r="F27" s="126"/>
      <c r="G27" s="125"/>
      <c r="H27" s="125"/>
      <c r="I27" s="125"/>
      <c r="J27" s="125"/>
    </row>
    <row r="28" spans="1:12" s="184" customFormat="1" ht="29.25" customHeight="1">
      <c r="A28" s="668" t="s">
        <v>54</v>
      </c>
      <c r="B28" s="150" t="s">
        <v>158</v>
      </c>
      <c r="C28" s="173"/>
      <c r="D28" s="171"/>
      <c r="E28" s="171"/>
      <c r="F28" s="171"/>
      <c r="G28" s="171">
        <v>17</v>
      </c>
      <c r="H28" s="171">
        <v>0.5</v>
      </c>
      <c r="I28" s="171">
        <v>17</v>
      </c>
      <c r="J28" s="171">
        <v>0.5</v>
      </c>
      <c r="K28" s="172" t="s">
        <v>154</v>
      </c>
      <c r="L28" s="172"/>
    </row>
    <row r="29" spans="1:10" s="127" customFormat="1" ht="12.75" customHeight="1">
      <c r="A29" s="669"/>
      <c r="B29" s="160"/>
      <c r="C29" s="144"/>
      <c r="D29" s="129"/>
      <c r="E29" s="129"/>
      <c r="F29" s="129"/>
      <c r="G29" s="129"/>
      <c r="H29" s="129"/>
      <c r="I29" s="129"/>
      <c r="J29" s="129"/>
    </row>
    <row r="30" spans="1:10" s="3" customFormat="1" ht="12.75" customHeight="1">
      <c r="A30" s="669"/>
      <c r="B30" s="156"/>
      <c r="C30" s="145"/>
      <c r="D30" s="117"/>
      <c r="E30" s="117"/>
      <c r="F30" s="117"/>
      <c r="G30" s="117"/>
      <c r="H30" s="117"/>
      <c r="I30" s="117"/>
      <c r="J30" s="117"/>
    </row>
    <row r="31" spans="1:10" s="3" customFormat="1" ht="13.5" customHeight="1" thickBot="1">
      <c r="A31" s="669"/>
      <c r="B31" s="161"/>
      <c r="C31" s="145"/>
      <c r="D31" s="117"/>
      <c r="E31" s="117"/>
      <c r="F31" s="117"/>
      <c r="G31" s="117"/>
      <c r="H31" s="117"/>
      <c r="I31" s="117"/>
      <c r="J31" s="117"/>
    </row>
    <row r="32" spans="1:10" s="74" customFormat="1" ht="14.25" thickBot="1">
      <c r="A32" s="670"/>
      <c r="B32" s="162" t="s">
        <v>64</v>
      </c>
      <c r="C32" s="146"/>
      <c r="D32" s="135"/>
      <c r="E32" s="135"/>
      <c r="F32" s="135"/>
      <c r="G32" s="135"/>
      <c r="H32" s="135"/>
      <c r="I32" s="135"/>
      <c r="J32" s="135"/>
    </row>
    <row r="33" spans="1:10" s="74" customFormat="1" ht="14.25" thickBot="1">
      <c r="A33" s="116"/>
      <c r="B33" s="163" t="s">
        <v>65</v>
      </c>
      <c r="C33" s="147"/>
      <c r="D33" s="118"/>
      <c r="E33" s="118"/>
      <c r="F33" s="118"/>
      <c r="G33" s="118"/>
      <c r="H33" s="118"/>
      <c r="I33" s="118"/>
      <c r="J33" s="118"/>
    </row>
  </sheetData>
  <sheetProtection/>
  <mergeCells count="15">
    <mergeCell ref="A28:A32"/>
    <mergeCell ref="A12:A15"/>
    <mergeCell ref="A16:A19"/>
    <mergeCell ref="C7:D7"/>
    <mergeCell ref="A20:A27"/>
    <mergeCell ref="E7:F7"/>
    <mergeCell ref="G7:H7"/>
    <mergeCell ref="I7:J7"/>
    <mergeCell ref="A7:A11"/>
    <mergeCell ref="A5:J5"/>
    <mergeCell ref="C6:J6"/>
    <mergeCell ref="A1:J1"/>
    <mergeCell ref="A2:J2"/>
    <mergeCell ref="A3:J3"/>
    <mergeCell ref="A4:J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I77"/>
  <sheetViews>
    <sheetView zoomScale="90" zoomScaleNormal="90" zoomScalePageLayoutView="0" workbookViewId="0" topLeftCell="A1">
      <selection activeCell="H8" sqref="H8"/>
    </sheetView>
  </sheetViews>
  <sheetFormatPr defaultColWidth="9.140625" defaultRowHeight="12.75"/>
  <cols>
    <col min="1" max="1" width="23.140625" style="123" customWidth="1"/>
    <col min="2" max="2" width="30.57421875" style="123" customWidth="1"/>
    <col min="3" max="3" width="4.7109375" style="123" customWidth="1"/>
    <col min="4" max="4" width="4.28125" style="123" customWidth="1"/>
    <col min="5" max="5" width="5.00390625" style="123" customWidth="1"/>
    <col min="6" max="6" width="4.57421875" style="123" customWidth="1"/>
    <col min="7" max="7" width="5.00390625" style="123" customWidth="1"/>
    <col min="8" max="8" width="4.57421875" style="123" customWidth="1"/>
    <col min="9" max="9" width="4.28125" style="123" customWidth="1"/>
    <col min="10" max="10" width="4.00390625" style="123" customWidth="1"/>
    <col min="11" max="19" width="4.7109375" style="123" customWidth="1"/>
    <col min="20" max="20" width="4.140625" style="123" customWidth="1"/>
    <col min="21" max="23" width="6.421875" style="123" customWidth="1"/>
    <col min="24" max="16384" width="9.140625" style="123" customWidth="1"/>
  </cols>
  <sheetData>
    <row r="1" spans="1:28" s="120" customFormat="1" ht="12.75">
      <c r="A1" s="617" t="s">
        <v>207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4"/>
      <c r="V1" s="4"/>
      <c r="W1" s="4"/>
      <c r="X1" s="119"/>
      <c r="Y1" s="119"/>
      <c r="Z1" s="119"/>
      <c r="AA1" s="119"/>
      <c r="AB1" s="119"/>
    </row>
    <row r="2" spans="1:28" s="120" customFormat="1" ht="12.75">
      <c r="A2" s="617" t="s">
        <v>4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4"/>
      <c r="V2" s="4"/>
      <c r="W2" s="4"/>
      <c r="X2" s="119"/>
      <c r="Y2" s="119"/>
      <c r="Z2" s="119"/>
      <c r="AA2" s="119"/>
      <c r="AB2" s="119"/>
    </row>
    <row r="3" spans="1:28" s="120" customFormat="1" ht="12.75">
      <c r="A3" s="617" t="s">
        <v>1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4"/>
      <c r="V3" s="4"/>
      <c r="W3" s="4"/>
      <c r="X3" s="119"/>
      <c r="Y3" s="119"/>
      <c r="Z3" s="119"/>
      <c r="AA3" s="119"/>
      <c r="AB3" s="119"/>
    </row>
    <row r="4" spans="1:28" s="120" customFormat="1" ht="12.75">
      <c r="A4" s="617" t="s">
        <v>0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4"/>
      <c r="V4" s="4"/>
      <c r="W4" s="4"/>
      <c r="X4" s="119"/>
      <c r="Y4" s="119"/>
      <c r="Z4" s="119"/>
      <c r="AA4" s="119"/>
      <c r="AB4" s="119"/>
    </row>
    <row r="5" spans="1:28" s="120" customFormat="1" ht="12.75">
      <c r="A5" s="621" t="s">
        <v>172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  <c r="T5" s="621"/>
      <c r="U5" s="4"/>
      <c r="V5" s="4"/>
      <c r="W5" s="4"/>
      <c r="X5" s="119"/>
      <c r="Y5" s="119"/>
      <c r="Z5" s="119"/>
      <c r="AA5" s="119"/>
      <c r="AB5" s="119"/>
    </row>
    <row r="6" spans="1:23" s="78" customFormat="1" ht="45" customHeight="1" thickBot="1">
      <c r="A6" s="121" t="s">
        <v>60</v>
      </c>
      <c r="B6" s="148" t="s">
        <v>12</v>
      </c>
      <c r="C6" s="619" t="s">
        <v>38</v>
      </c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213"/>
      <c r="V6" s="213"/>
      <c r="W6" s="213"/>
    </row>
    <row r="7" spans="1:23" ht="61.5" customHeight="1" thickBot="1">
      <c r="A7" s="633" t="s">
        <v>9</v>
      </c>
      <c r="B7" s="149"/>
      <c r="C7" s="689" t="s">
        <v>36</v>
      </c>
      <c r="D7" s="690"/>
      <c r="E7" s="689" t="s">
        <v>37</v>
      </c>
      <c r="F7" s="690"/>
      <c r="G7" s="689" t="s">
        <v>5</v>
      </c>
      <c r="H7" s="690"/>
      <c r="I7" s="689" t="s">
        <v>6</v>
      </c>
      <c r="J7" s="690"/>
      <c r="K7" s="687" t="s">
        <v>70</v>
      </c>
      <c r="L7" s="691"/>
      <c r="M7" s="687" t="s">
        <v>71</v>
      </c>
      <c r="N7" s="688"/>
      <c r="O7" s="687" t="s">
        <v>180</v>
      </c>
      <c r="P7" s="688"/>
      <c r="Q7" s="687" t="s">
        <v>72</v>
      </c>
      <c r="R7" s="688"/>
      <c r="S7" s="689" t="s">
        <v>73</v>
      </c>
      <c r="T7" s="690"/>
      <c r="U7" s="215" t="s">
        <v>181</v>
      </c>
      <c r="V7" s="234" t="s">
        <v>187</v>
      </c>
      <c r="W7" s="214"/>
    </row>
    <row r="8" spans="1:23" ht="14.25" customHeight="1">
      <c r="A8" s="692"/>
      <c r="B8" s="679" t="s">
        <v>19</v>
      </c>
      <c r="C8" s="250"/>
      <c r="D8" s="251">
        <v>2</v>
      </c>
      <c r="E8" s="252"/>
      <c r="F8" s="251">
        <v>2</v>
      </c>
      <c r="G8" s="252"/>
      <c r="H8" s="251">
        <v>2</v>
      </c>
      <c r="I8" s="252"/>
      <c r="J8" s="251">
        <v>2</v>
      </c>
      <c r="K8" s="252"/>
      <c r="L8" s="253">
        <v>2</v>
      </c>
      <c r="M8" s="252"/>
      <c r="N8" s="251">
        <v>2</v>
      </c>
      <c r="O8" s="252"/>
      <c r="P8" s="251">
        <v>2</v>
      </c>
      <c r="Q8" s="252"/>
      <c r="R8" s="251">
        <v>2</v>
      </c>
      <c r="S8" s="252"/>
      <c r="T8" s="253">
        <v>2</v>
      </c>
      <c r="U8" s="233"/>
      <c r="V8" s="291">
        <f>SUM(C8:U8)</f>
        <v>18</v>
      </c>
      <c r="W8" s="247"/>
    </row>
    <row r="9" spans="1:24" s="172" customFormat="1" ht="12.75" customHeight="1">
      <c r="A9" s="634"/>
      <c r="B9" s="684"/>
      <c r="C9" s="210">
        <v>68</v>
      </c>
      <c r="D9" s="254"/>
      <c r="E9" s="255">
        <v>68</v>
      </c>
      <c r="F9" s="254"/>
      <c r="G9" s="255">
        <v>68</v>
      </c>
      <c r="H9" s="254"/>
      <c r="I9" s="255">
        <v>68</v>
      </c>
      <c r="J9" s="254"/>
      <c r="K9" s="255">
        <v>68</v>
      </c>
      <c r="L9" s="256"/>
      <c r="M9" s="255">
        <v>68</v>
      </c>
      <c r="N9" s="254"/>
      <c r="O9" s="255">
        <v>68</v>
      </c>
      <c r="P9" s="254"/>
      <c r="Q9" s="255">
        <v>68</v>
      </c>
      <c r="R9" s="254"/>
      <c r="S9" s="255">
        <v>68</v>
      </c>
      <c r="T9" s="256"/>
      <c r="U9" s="222">
        <f>SUM(C9:T9)</f>
        <v>612</v>
      </c>
      <c r="V9" s="235"/>
      <c r="W9" s="224"/>
      <c r="X9" s="172" t="s">
        <v>189</v>
      </c>
    </row>
    <row r="10" spans="1:23" s="172" customFormat="1" ht="12.75" customHeight="1">
      <c r="A10" s="634"/>
      <c r="B10" s="677" t="s">
        <v>75</v>
      </c>
      <c r="C10" s="210"/>
      <c r="D10" s="254"/>
      <c r="E10" s="255"/>
      <c r="F10" s="254"/>
      <c r="G10" s="255"/>
      <c r="H10" s="254"/>
      <c r="I10" s="255"/>
      <c r="J10" s="254"/>
      <c r="K10" s="255"/>
      <c r="L10" s="256"/>
      <c r="M10" s="255"/>
      <c r="N10" s="254"/>
      <c r="O10" s="255"/>
      <c r="P10" s="254">
        <v>1</v>
      </c>
      <c r="Q10" s="255"/>
      <c r="R10" s="254"/>
      <c r="S10" s="255"/>
      <c r="T10" s="256"/>
      <c r="U10" s="193"/>
      <c r="V10" s="236">
        <f>SUM(C10:U10)</f>
        <v>1</v>
      </c>
      <c r="W10" s="224"/>
    </row>
    <row r="11" spans="1:24" s="172" customFormat="1" ht="13.5" customHeight="1">
      <c r="A11" s="634"/>
      <c r="B11" s="684"/>
      <c r="C11" s="169"/>
      <c r="D11" s="219"/>
      <c r="E11" s="218"/>
      <c r="F11" s="219"/>
      <c r="G11" s="218"/>
      <c r="H11" s="219"/>
      <c r="I11" s="218"/>
      <c r="J11" s="219"/>
      <c r="K11" s="218"/>
      <c r="L11" s="257"/>
      <c r="M11" s="218"/>
      <c r="N11" s="219"/>
      <c r="O11" s="220">
        <v>34</v>
      </c>
      <c r="P11" s="221"/>
      <c r="Q11" s="218"/>
      <c r="R11" s="219"/>
      <c r="S11" s="218"/>
      <c r="T11" s="257"/>
      <c r="U11" s="223">
        <f>SUM(C11:T11)</f>
        <v>34</v>
      </c>
      <c r="V11" s="235"/>
      <c r="W11" s="224"/>
      <c r="X11" s="172" t="s">
        <v>76</v>
      </c>
    </row>
    <row r="12" spans="1:23" s="172" customFormat="1" ht="13.5" customHeight="1">
      <c r="A12" s="634"/>
      <c r="B12" s="677" t="s">
        <v>173</v>
      </c>
      <c r="C12" s="173"/>
      <c r="D12" s="221">
        <v>1</v>
      </c>
      <c r="E12" s="220"/>
      <c r="F12" s="221">
        <v>1</v>
      </c>
      <c r="G12" s="220"/>
      <c r="H12" s="221">
        <v>1</v>
      </c>
      <c r="I12" s="218"/>
      <c r="J12" s="219"/>
      <c r="K12" s="218"/>
      <c r="L12" s="257"/>
      <c r="M12" s="218"/>
      <c r="N12" s="219"/>
      <c r="O12" s="220"/>
      <c r="P12" s="221"/>
      <c r="Q12" s="218"/>
      <c r="R12" s="219"/>
      <c r="S12" s="218"/>
      <c r="T12" s="257"/>
      <c r="U12" s="224"/>
      <c r="V12" s="236">
        <f>SUM(C12:U12)</f>
        <v>3</v>
      </c>
      <c r="W12" s="224"/>
    </row>
    <row r="13" spans="1:27" s="184" customFormat="1" ht="13.5" thickBot="1">
      <c r="A13" s="634"/>
      <c r="B13" s="685"/>
      <c r="C13" s="173">
        <v>34</v>
      </c>
      <c r="D13" s="221"/>
      <c r="E13" s="220">
        <v>34</v>
      </c>
      <c r="F13" s="221"/>
      <c r="G13" s="220">
        <v>34</v>
      </c>
      <c r="H13" s="221"/>
      <c r="I13" s="218"/>
      <c r="J13" s="219"/>
      <c r="K13" s="218"/>
      <c r="L13" s="257"/>
      <c r="M13" s="218"/>
      <c r="N13" s="219"/>
      <c r="O13" s="218"/>
      <c r="P13" s="219"/>
      <c r="Q13" s="218"/>
      <c r="R13" s="219"/>
      <c r="S13" s="218"/>
      <c r="T13" s="257"/>
      <c r="U13" s="223">
        <f>SUM(C13:T13)</f>
        <v>102</v>
      </c>
      <c r="V13" s="235"/>
      <c r="W13" s="224"/>
      <c r="X13" s="172" t="s">
        <v>175</v>
      </c>
      <c r="Y13" s="172"/>
      <c r="Z13" s="172"/>
      <c r="AA13" s="172"/>
    </row>
    <row r="14" spans="1:27" s="74" customFormat="1" ht="9" customHeight="1" thickBot="1">
      <c r="A14" s="693"/>
      <c r="B14" s="185"/>
      <c r="C14" s="258"/>
      <c r="D14" s="259"/>
      <c r="E14" s="260"/>
      <c r="F14" s="259"/>
      <c r="G14" s="260"/>
      <c r="H14" s="259"/>
      <c r="I14" s="260"/>
      <c r="J14" s="259"/>
      <c r="K14" s="260"/>
      <c r="L14" s="261"/>
      <c r="M14" s="260"/>
      <c r="N14" s="259"/>
      <c r="O14" s="260"/>
      <c r="P14" s="259"/>
      <c r="Q14" s="260"/>
      <c r="R14" s="259"/>
      <c r="S14" s="260"/>
      <c r="T14" s="259"/>
      <c r="U14" s="231"/>
      <c r="V14" s="237"/>
      <c r="W14" s="245"/>
      <c r="X14" s="262"/>
      <c r="Y14" s="262"/>
      <c r="Z14" s="262"/>
      <c r="AA14" s="262"/>
    </row>
    <row r="15" spans="1:27" s="194" customFormat="1" ht="13.5" customHeight="1">
      <c r="A15" s="694" t="s">
        <v>185</v>
      </c>
      <c r="B15" s="679" t="s">
        <v>202</v>
      </c>
      <c r="C15" s="263"/>
      <c r="D15" s="264"/>
      <c r="E15" s="232"/>
      <c r="F15" s="264"/>
      <c r="G15" s="232"/>
      <c r="H15" s="264"/>
      <c r="I15" s="265"/>
      <c r="J15" s="266">
        <v>1</v>
      </c>
      <c r="K15" s="232"/>
      <c r="L15" s="267"/>
      <c r="M15" s="232"/>
      <c r="N15" s="264"/>
      <c r="O15" s="232"/>
      <c r="P15" s="264"/>
      <c r="Q15" s="232"/>
      <c r="R15" s="264"/>
      <c r="S15" s="232"/>
      <c r="T15" s="264"/>
      <c r="U15" s="232"/>
      <c r="V15" s="238">
        <f>SUM(C15:U15)</f>
        <v>1</v>
      </c>
      <c r="W15" s="248"/>
      <c r="X15" s="172" t="s">
        <v>176</v>
      </c>
      <c r="Y15" s="268"/>
      <c r="Z15" s="268"/>
      <c r="AA15" s="268"/>
    </row>
    <row r="16" spans="1:27" s="194" customFormat="1" ht="13.5" customHeight="1" thickBot="1">
      <c r="A16" s="694"/>
      <c r="B16" s="678"/>
      <c r="C16" s="192"/>
      <c r="D16" s="217"/>
      <c r="E16" s="216"/>
      <c r="F16" s="217"/>
      <c r="G16" s="216"/>
      <c r="H16" s="217"/>
      <c r="I16" s="220">
        <v>34</v>
      </c>
      <c r="J16" s="221"/>
      <c r="K16" s="216"/>
      <c r="L16" s="239"/>
      <c r="M16" s="216"/>
      <c r="N16" s="217"/>
      <c r="O16" s="216"/>
      <c r="P16" s="217"/>
      <c r="Q16" s="216"/>
      <c r="R16" s="217"/>
      <c r="S16" s="216"/>
      <c r="T16" s="217"/>
      <c r="U16" s="225">
        <f>SUM(C16:T16)</f>
        <v>34</v>
      </c>
      <c r="V16" s="239"/>
      <c r="W16" s="248"/>
      <c r="X16" s="172"/>
      <c r="Y16" s="268"/>
      <c r="Z16" s="268"/>
      <c r="AA16" s="268"/>
    </row>
    <row r="17" spans="1:27" s="74" customFormat="1" ht="9" customHeight="1" thickBot="1">
      <c r="A17" s="695"/>
      <c r="B17" s="185"/>
      <c r="C17" s="258"/>
      <c r="D17" s="259"/>
      <c r="E17" s="260"/>
      <c r="F17" s="259"/>
      <c r="G17" s="260"/>
      <c r="H17" s="259"/>
      <c r="I17" s="260"/>
      <c r="J17" s="259"/>
      <c r="K17" s="260"/>
      <c r="L17" s="261"/>
      <c r="M17" s="260"/>
      <c r="N17" s="259"/>
      <c r="O17" s="260"/>
      <c r="P17" s="259"/>
      <c r="Q17" s="260"/>
      <c r="R17" s="259"/>
      <c r="S17" s="260"/>
      <c r="T17" s="259"/>
      <c r="U17" s="231"/>
      <c r="V17" s="237"/>
      <c r="W17" s="245"/>
      <c r="X17" s="262"/>
      <c r="Y17" s="262"/>
      <c r="Z17" s="262"/>
      <c r="AA17" s="262"/>
    </row>
    <row r="18" spans="1:24" s="172" customFormat="1" ht="12.75">
      <c r="A18" s="626" t="s">
        <v>35</v>
      </c>
      <c r="B18" s="679" t="s">
        <v>82</v>
      </c>
      <c r="C18" s="269"/>
      <c r="D18" s="266">
        <v>1</v>
      </c>
      <c r="E18" s="252"/>
      <c r="F18" s="251"/>
      <c r="G18" s="252"/>
      <c r="H18" s="251"/>
      <c r="I18" s="252"/>
      <c r="J18" s="251"/>
      <c r="K18" s="252"/>
      <c r="L18" s="253"/>
      <c r="M18" s="252"/>
      <c r="N18" s="251"/>
      <c r="O18" s="252"/>
      <c r="P18" s="251"/>
      <c r="Q18" s="265"/>
      <c r="R18" s="266">
        <v>1</v>
      </c>
      <c r="S18" s="265"/>
      <c r="T18" s="266">
        <v>1</v>
      </c>
      <c r="U18" s="232"/>
      <c r="V18" s="238">
        <f>SUM(C18:U18)</f>
        <v>3</v>
      </c>
      <c r="W18" s="248"/>
      <c r="X18" s="172" t="s">
        <v>184</v>
      </c>
    </row>
    <row r="19" spans="1:23" s="172" customFormat="1" ht="13.5" thickBot="1">
      <c r="A19" s="627"/>
      <c r="B19" s="686"/>
      <c r="C19" s="173">
        <v>34</v>
      </c>
      <c r="D19" s="221"/>
      <c r="E19" s="218"/>
      <c r="F19" s="219"/>
      <c r="G19" s="218"/>
      <c r="H19" s="219"/>
      <c r="I19" s="218"/>
      <c r="J19" s="219"/>
      <c r="K19" s="218"/>
      <c r="L19" s="257"/>
      <c r="M19" s="218"/>
      <c r="N19" s="219"/>
      <c r="O19" s="218"/>
      <c r="P19" s="219"/>
      <c r="Q19" s="220">
        <v>34</v>
      </c>
      <c r="R19" s="221"/>
      <c r="S19" s="220">
        <v>34</v>
      </c>
      <c r="T19" s="221"/>
      <c r="U19" s="225">
        <f>SUM(C19:T19)</f>
        <v>102</v>
      </c>
      <c r="V19" s="239"/>
      <c r="W19" s="248"/>
    </row>
    <row r="20" spans="1:23" s="172" customFormat="1" ht="12.75">
      <c r="A20" s="627"/>
      <c r="B20" s="679" t="s">
        <v>78</v>
      </c>
      <c r="C20" s="169"/>
      <c r="D20" s="219"/>
      <c r="E20" s="218"/>
      <c r="F20" s="219"/>
      <c r="G20" s="220"/>
      <c r="H20" s="221"/>
      <c r="I20" s="220"/>
      <c r="J20" s="221"/>
      <c r="K20" s="220"/>
      <c r="L20" s="270">
        <v>1</v>
      </c>
      <c r="M20" s="220"/>
      <c r="N20" s="221"/>
      <c r="O20" s="220"/>
      <c r="P20" s="221">
        <v>1</v>
      </c>
      <c r="Q20" s="220"/>
      <c r="R20" s="221">
        <v>1</v>
      </c>
      <c r="S20" s="220"/>
      <c r="T20" s="221">
        <v>1</v>
      </c>
      <c r="U20" s="226"/>
      <c r="V20" s="240">
        <f>SUM(C20:U20)</f>
        <v>4</v>
      </c>
      <c r="W20" s="248"/>
    </row>
    <row r="21" spans="1:35" s="184" customFormat="1" ht="13.5" thickBot="1">
      <c r="A21" s="627"/>
      <c r="B21" s="678"/>
      <c r="C21" s="169"/>
      <c r="D21" s="219"/>
      <c r="E21" s="218"/>
      <c r="F21" s="219"/>
      <c r="G21" s="220"/>
      <c r="H21" s="221"/>
      <c r="I21" s="220"/>
      <c r="J21" s="221"/>
      <c r="K21" s="220">
        <v>34</v>
      </c>
      <c r="L21" s="270"/>
      <c r="M21" s="220"/>
      <c r="N21" s="221"/>
      <c r="O21" s="220">
        <v>34</v>
      </c>
      <c r="P21" s="221"/>
      <c r="Q21" s="220">
        <v>34</v>
      </c>
      <c r="R21" s="221"/>
      <c r="S21" s="220">
        <v>34</v>
      </c>
      <c r="T21" s="221"/>
      <c r="U21" s="227">
        <f>SUM(C21:T21)</f>
        <v>136</v>
      </c>
      <c r="V21" s="241"/>
      <c r="W21" s="249"/>
      <c r="X21" s="172" t="s">
        <v>183</v>
      </c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</row>
    <row r="22" spans="1:27" s="74" customFormat="1" ht="7.5" customHeight="1" thickBot="1">
      <c r="A22" s="629"/>
      <c r="B22" s="185"/>
      <c r="C22" s="258"/>
      <c r="D22" s="259"/>
      <c r="E22" s="260"/>
      <c r="F22" s="259"/>
      <c r="G22" s="260"/>
      <c r="H22" s="259"/>
      <c r="I22" s="260"/>
      <c r="J22" s="259"/>
      <c r="K22" s="260"/>
      <c r="L22" s="261"/>
      <c r="M22" s="260"/>
      <c r="N22" s="259"/>
      <c r="O22" s="260"/>
      <c r="P22" s="259"/>
      <c r="Q22" s="260"/>
      <c r="R22" s="259"/>
      <c r="S22" s="260"/>
      <c r="T22" s="259"/>
      <c r="U22" s="231"/>
      <c r="V22" s="237"/>
      <c r="W22" s="245"/>
      <c r="X22" s="262"/>
      <c r="Y22" s="262"/>
      <c r="Z22" s="262"/>
      <c r="AA22" s="262"/>
    </row>
    <row r="23" spans="1:24" s="172" customFormat="1" ht="12.75" customHeight="1">
      <c r="A23" s="627" t="s">
        <v>45</v>
      </c>
      <c r="B23" s="679" t="s">
        <v>79</v>
      </c>
      <c r="C23" s="250"/>
      <c r="D23" s="251"/>
      <c r="E23" s="252"/>
      <c r="F23" s="251"/>
      <c r="G23" s="265"/>
      <c r="H23" s="266"/>
      <c r="I23" s="265"/>
      <c r="J23" s="266"/>
      <c r="K23" s="265"/>
      <c r="L23" s="271"/>
      <c r="M23" s="265"/>
      <c r="N23" s="266"/>
      <c r="O23" s="265"/>
      <c r="P23" s="266">
        <v>1</v>
      </c>
      <c r="Q23" s="265"/>
      <c r="R23" s="266"/>
      <c r="S23" s="265"/>
      <c r="T23" s="266"/>
      <c r="U23" s="230"/>
      <c r="V23" s="242">
        <f>SUM(C23:U23)</f>
        <v>1</v>
      </c>
      <c r="W23" s="249"/>
      <c r="X23" s="172" t="s">
        <v>76</v>
      </c>
    </row>
    <row r="24" spans="1:23" s="172" customFormat="1" ht="12.75" customHeight="1">
      <c r="A24" s="627"/>
      <c r="B24" s="680"/>
      <c r="C24" s="169"/>
      <c r="D24" s="219"/>
      <c r="E24" s="218"/>
      <c r="F24" s="219"/>
      <c r="G24" s="220"/>
      <c r="H24" s="221"/>
      <c r="I24" s="220"/>
      <c r="J24" s="221"/>
      <c r="K24" s="220"/>
      <c r="L24" s="270"/>
      <c r="M24" s="220"/>
      <c r="N24" s="221"/>
      <c r="O24" s="220">
        <v>34</v>
      </c>
      <c r="P24" s="221"/>
      <c r="Q24" s="220"/>
      <c r="R24" s="221"/>
      <c r="S24" s="220"/>
      <c r="T24" s="221"/>
      <c r="U24" s="227">
        <f>SUM(C24:T24)</f>
        <v>34</v>
      </c>
      <c r="V24" s="241"/>
      <c r="W24" s="249"/>
    </row>
    <row r="25" spans="1:24" s="172" customFormat="1" ht="13.5" customHeight="1">
      <c r="A25" s="627"/>
      <c r="B25" s="681" t="s">
        <v>84</v>
      </c>
      <c r="C25" s="173"/>
      <c r="D25" s="221"/>
      <c r="E25" s="220"/>
      <c r="F25" s="221"/>
      <c r="G25" s="220"/>
      <c r="H25" s="221">
        <v>1</v>
      </c>
      <c r="I25" s="218"/>
      <c r="J25" s="219"/>
      <c r="K25" s="218"/>
      <c r="L25" s="257"/>
      <c r="M25" s="218"/>
      <c r="N25" s="219">
        <v>1</v>
      </c>
      <c r="O25" s="218"/>
      <c r="P25" s="219"/>
      <c r="Q25" s="218"/>
      <c r="R25" s="219"/>
      <c r="S25" s="218"/>
      <c r="T25" s="219"/>
      <c r="U25" s="216"/>
      <c r="V25" s="240">
        <f>SUM(C25:U25)</f>
        <v>2</v>
      </c>
      <c r="W25" s="248"/>
      <c r="X25" s="172" t="s">
        <v>179</v>
      </c>
    </row>
    <row r="26" spans="1:23" s="172" customFormat="1" ht="13.5" customHeight="1">
      <c r="A26" s="627"/>
      <c r="B26" s="682"/>
      <c r="C26" s="173"/>
      <c r="D26" s="221"/>
      <c r="E26" s="220"/>
      <c r="F26" s="221"/>
      <c r="G26" s="220">
        <v>34</v>
      </c>
      <c r="H26" s="221"/>
      <c r="I26" s="218"/>
      <c r="J26" s="219"/>
      <c r="K26" s="218"/>
      <c r="L26" s="257"/>
      <c r="M26" s="218">
        <v>34</v>
      </c>
      <c r="N26" s="219"/>
      <c r="O26" s="218"/>
      <c r="P26" s="219"/>
      <c r="Q26" s="218"/>
      <c r="R26" s="219"/>
      <c r="S26" s="218"/>
      <c r="T26" s="219"/>
      <c r="U26" s="225">
        <f>SUM(C26:T26)</f>
        <v>68</v>
      </c>
      <c r="V26" s="239"/>
      <c r="W26" s="248"/>
    </row>
    <row r="27" spans="1:23" s="172" customFormat="1" ht="13.5" customHeight="1">
      <c r="A27" s="627"/>
      <c r="B27" s="677" t="s">
        <v>85</v>
      </c>
      <c r="C27" s="173"/>
      <c r="D27" s="221"/>
      <c r="E27" s="220"/>
      <c r="F27" s="221"/>
      <c r="G27" s="218"/>
      <c r="H27" s="219"/>
      <c r="I27" s="220"/>
      <c r="J27" s="221">
        <v>1</v>
      </c>
      <c r="K27" s="220"/>
      <c r="L27" s="270">
        <v>1</v>
      </c>
      <c r="M27" s="218"/>
      <c r="N27" s="219"/>
      <c r="O27" s="220"/>
      <c r="P27" s="221">
        <v>1</v>
      </c>
      <c r="Q27" s="220"/>
      <c r="R27" s="221">
        <v>1</v>
      </c>
      <c r="S27" s="220"/>
      <c r="T27" s="221">
        <v>1</v>
      </c>
      <c r="U27" s="226"/>
      <c r="V27" s="240">
        <f>SUM(C27:U27)</f>
        <v>5</v>
      </c>
      <c r="W27" s="248"/>
    </row>
    <row r="28" spans="1:24" s="172" customFormat="1" ht="18.75" customHeight="1">
      <c r="A28" s="638"/>
      <c r="B28" s="683"/>
      <c r="C28" s="173"/>
      <c r="D28" s="221"/>
      <c r="E28" s="220"/>
      <c r="F28" s="221"/>
      <c r="G28" s="218"/>
      <c r="H28" s="219"/>
      <c r="I28" s="220">
        <v>34</v>
      </c>
      <c r="J28" s="221"/>
      <c r="K28" s="220">
        <v>34</v>
      </c>
      <c r="L28" s="270"/>
      <c r="M28" s="218"/>
      <c r="N28" s="219"/>
      <c r="O28" s="220">
        <v>34</v>
      </c>
      <c r="P28" s="221"/>
      <c r="Q28" s="220">
        <v>34</v>
      </c>
      <c r="R28" s="221"/>
      <c r="S28" s="220">
        <v>34</v>
      </c>
      <c r="T28" s="221"/>
      <c r="U28" s="225">
        <f>SUM(C28:T28)</f>
        <v>170</v>
      </c>
      <c r="V28" s="239"/>
      <c r="W28" s="248"/>
      <c r="X28" s="272" t="s">
        <v>182</v>
      </c>
    </row>
    <row r="29" spans="1:24" s="172" customFormat="1" ht="18.75" customHeight="1">
      <c r="A29" s="638"/>
      <c r="B29" s="677" t="s">
        <v>89</v>
      </c>
      <c r="C29" s="173"/>
      <c r="D29" s="221"/>
      <c r="E29" s="220"/>
      <c r="F29" s="221"/>
      <c r="G29" s="218"/>
      <c r="H29" s="219"/>
      <c r="I29" s="218"/>
      <c r="J29" s="219"/>
      <c r="K29" s="220"/>
      <c r="L29" s="270">
        <v>1</v>
      </c>
      <c r="M29" s="220"/>
      <c r="N29" s="221">
        <v>1</v>
      </c>
      <c r="O29" s="220"/>
      <c r="P29" s="221"/>
      <c r="Q29" s="218"/>
      <c r="R29" s="219"/>
      <c r="S29" s="218"/>
      <c r="T29" s="219"/>
      <c r="U29" s="226"/>
      <c r="V29" s="240">
        <f>SUM(C29:U29)</f>
        <v>2</v>
      </c>
      <c r="W29" s="248"/>
      <c r="X29" s="272"/>
    </row>
    <row r="30" spans="1:24" s="172" customFormat="1" ht="13.5" customHeight="1">
      <c r="A30" s="638"/>
      <c r="B30" s="683"/>
      <c r="C30" s="173"/>
      <c r="D30" s="221"/>
      <c r="E30" s="220"/>
      <c r="F30" s="221"/>
      <c r="G30" s="218"/>
      <c r="H30" s="219"/>
      <c r="I30" s="218"/>
      <c r="J30" s="219"/>
      <c r="K30" s="220">
        <v>34</v>
      </c>
      <c r="L30" s="270"/>
      <c r="M30" s="220">
        <v>34</v>
      </c>
      <c r="N30" s="221"/>
      <c r="O30" s="220"/>
      <c r="P30" s="221"/>
      <c r="Q30" s="218"/>
      <c r="R30" s="219"/>
      <c r="S30" s="218"/>
      <c r="T30" s="219"/>
      <c r="U30" s="225">
        <f>SUM(C30:T30)</f>
        <v>68</v>
      </c>
      <c r="V30" s="239"/>
      <c r="W30" s="248"/>
      <c r="X30" s="172" t="s">
        <v>90</v>
      </c>
    </row>
    <row r="31" spans="1:23" s="172" customFormat="1" ht="13.5" customHeight="1">
      <c r="A31" s="638"/>
      <c r="B31" s="677" t="s">
        <v>91</v>
      </c>
      <c r="C31" s="173"/>
      <c r="D31" s="221">
        <v>1</v>
      </c>
      <c r="E31" s="220"/>
      <c r="F31" s="221">
        <v>1</v>
      </c>
      <c r="G31" s="220"/>
      <c r="H31" s="221">
        <v>1</v>
      </c>
      <c r="I31" s="220"/>
      <c r="J31" s="221">
        <v>1</v>
      </c>
      <c r="K31" s="220"/>
      <c r="L31" s="270"/>
      <c r="M31" s="220"/>
      <c r="N31" s="221"/>
      <c r="O31" s="220"/>
      <c r="P31" s="221"/>
      <c r="Q31" s="218"/>
      <c r="R31" s="219"/>
      <c r="S31" s="218"/>
      <c r="T31" s="219"/>
      <c r="U31" s="226"/>
      <c r="V31" s="240">
        <f>SUM(C31:U31)</f>
        <v>4</v>
      </c>
      <c r="W31" s="248"/>
    </row>
    <row r="32" spans="1:24" s="172" customFormat="1" ht="13.5" customHeight="1">
      <c r="A32" s="638"/>
      <c r="B32" s="683"/>
      <c r="C32" s="173">
        <v>34</v>
      </c>
      <c r="D32" s="221"/>
      <c r="E32" s="220">
        <v>34</v>
      </c>
      <c r="F32" s="221"/>
      <c r="G32" s="220">
        <v>34</v>
      </c>
      <c r="H32" s="221"/>
      <c r="I32" s="220">
        <v>34</v>
      </c>
      <c r="J32" s="221"/>
      <c r="K32" s="220"/>
      <c r="L32" s="270"/>
      <c r="M32" s="218"/>
      <c r="N32" s="219"/>
      <c r="O32" s="218"/>
      <c r="P32" s="219"/>
      <c r="Q32" s="218"/>
      <c r="R32" s="219"/>
      <c r="S32" s="218"/>
      <c r="T32" s="219"/>
      <c r="U32" s="225">
        <f>SUM(C32:T32)</f>
        <v>136</v>
      </c>
      <c r="V32" s="239"/>
      <c r="W32" s="248"/>
      <c r="X32" s="172" t="s">
        <v>190</v>
      </c>
    </row>
    <row r="33" spans="1:23" s="172" customFormat="1" ht="13.5" customHeight="1">
      <c r="A33" s="638"/>
      <c r="B33" s="677" t="s">
        <v>123</v>
      </c>
      <c r="C33" s="173"/>
      <c r="D33" s="221"/>
      <c r="E33" s="220"/>
      <c r="F33" s="221">
        <v>1</v>
      </c>
      <c r="G33" s="220"/>
      <c r="H33" s="221"/>
      <c r="I33" s="220"/>
      <c r="J33" s="221"/>
      <c r="K33" s="220"/>
      <c r="L33" s="270"/>
      <c r="M33" s="218"/>
      <c r="N33" s="219"/>
      <c r="O33" s="218"/>
      <c r="P33" s="219"/>
      <c r="Q33" s="218"/>
      <c r="R33" s="219"/>
      <c r="S33" s="218"/>
      <c r="T33" s="219"/>
      <c r="U33" s="226"/>
      <c r="V33" s="240">
        <f>SUM(C33:U33)</f>
        <v>1</v>
      </c>
      <c r="W33" s="248"/>
    </row>
    <row r="34" spans="1:24" s="172" customFormat="1" ht="13.5" customHeight="1">
      <c r="A34" s="638"/>
      <c r="B34" s="683"/>
      <c r="C34" s="173"/>
      <c r="D34" s="221"/>
      <c r="E34" s="220">
        <v>34</v>
      </c>
      <c r="F34" s="221"/>
      <c r="G34" s="218"/>
      <c r="H34" s="219"/>
      <c r="I34" s="218"/>
      <c r="J34" s="219"/>
      <c r="K34" s="218"/>
      <c r="L34" s="257"/>
      <c r="M34" s="218"/>
      <c r="N34" s="219"/>
      <c r="O34" s="218"/>
      <c r="P34" s="219"/>
      <c r="Q34" s="218"/>
      <c r="R34" s="219"/>
      <c r="S34" s="218"/>
      <c r="T34" s="219"/>
      <c r="U34" s="225">
        <f>SUM(C34:T34)</f>
        <v>34</v>
      </c>
      <c r="V34" s="239"/>
      <c r="W34" s="248"/>
      <c r="X34" s="172" t="s">
        <v>81</v>
      </c>
    </row>
    <row r="35" spans="1:27" s="74" customFormat="1" ht="9.75" customHeight="1" thickBot="1">
      <c r="A35" s="639"/>
      <c r="B35" s="196"/>
      <c r="C35" s="273"/>
      <c r="D35" s="274"/>
      <c r="E35" s="275"/>
      <c r="F35" s="274"/>
      <c r="G35" s="260"/>
      <c r="H35" s="259"/>
      <c r="I35" s="260"/>
      <c r="J35" s="259"/>
      <c r="K35" s="260"/>
      <c r="L35" s="261"/>
      <c r="M35" s="260"/>
      <c r="N35" s="259"/>
      <c r="O35" s="260"/>
      <c r="P35" s="259"/>
      <c r="Q35" s="260"/>
      <c r="R35" s="259"/>
      <c r="S35" s="260"/>
      <c r="T35" s="259"/>
      <c r="U35" s="231"/>
      <c r="V35" s="237"/>
      <c r="W35" s="245"/>
      <c r="X35" s="262"/>
      <c r="Y35" s="262"/>
      <c r="Z35" s="262"/>
      <c r="AA35" s="262"/>
    </row>
    <row r="36" spans="1:27" s="184" customFormat="1" ht="13.5" customHeight="1">
      <c r="A36" s="627" t="s">
        <v>54</v>
      </c>
      <c r="B36" s="675" t="s">
        <v>177</v>
      </c>
      <c r="C36" s="210"/>
      <c r="D36" s="254"/>
      <c r="E36" s="255"/>
      <c r="F36" s="254"/>
      <c r="G36" s="255"/>
      <c r="H36" s="254"/>
      <c r="I36" s="255"/>
      <c r="J36" s="254"/>
      <c r="K36" s="276"/>
      <c r="L36" s="277">
        <v>1</v>
      </c>
      <c r="M36" s="276"/>
      <c r="N36" s="278">
        <v>1</v>
      </c>
      <c r="O36" s="276"/>
      <c r="P36" s="278">
        <v>1</v>
      </c>
      <c r="Q36" s="276"/>
      <c r="R36" s="278">
        <v>1</v>
      </c>
      <c r="S36" s="276"/>
      <c r="T36" s="278">
        <v>1</v>
      </c>
      <c r="U36" s="229"/>
      <c r="V36" s="243">
        <f>SUM(C36:U36)</f>
        <v>5</v>
      </c>
      <c r="W36" s="248"/>
      <c r="X36" s="172" t="s">
        <v>178</v>
      </c>
      <c r="Y36" s="172"/>
      <c r="Z36" s="172"/>
      <c r="AA36" s="172"/>
    </row>
    <row r="37" spans="1:27" s="184" customFormat="1" ht="13.5" customHeight="1">
      <c r="A37" s="627"/>
      <c r="B37" s="676"/>
      <c r="C37" s="169"/>
      <c r="D37" s="219"/>
      <c r="E37" s="218"/>
      <c r="F37" s="219"/>
      <c r="G37" s="218"/>
      <c r="H37" s="219"/>
      <c r="I37" s="218"/>
      <c r="J37" s="219"/>
      <c r="K37" s="220">
        <v>34</v>
      </c>
      <c r="L37" s="270"/>
      <c r="M37" s="220">
        <v>34</v>
      </c>
      <c r="N37" s="221"/>
      <c r="O37" s="220">
        <v>34</v>
      </c>
      <c r="P37" s="221"/>
      <c r="Q37" s="220">
        <v>34</v>
      </c>
      <c r="R37" s="221"/>
      <c r="S37" s="220">
        <v>34</v>
      </c>
      <c r="T37" s="221"/>
      <c r="U37" s="225">
        <f>SUM(C37:T37)</f>
        <v>170</v>
      </c>
      <c r="V37" s="239"/>
      <c r="W37" s="248"/>
      <c r="X37" s="172"/>
      <c r="Y37" s="172"/>
      <c r="Z37" s="172"/>
      <c r="AA37" s="172"/>
    </row>
    <row r="38" spans="1:27" s="184" customFormat="1" ht="13.5" customHeight="1">
      <c r="A38" s="627"/>
      <c r="B38" s="677" t="s">
        <v>147</v>
      </c>
      <c r="C38" s="173"/>
      <c r="D38" s="221">
        <v>1</v>
      </c>
      <c r="E38" s="220"/>
      <c r="F38" s="221">
        <v>1</v>
      </c>
      <c r="G38" s="218"/>
      <c r="H38" s="219"/>
      <c r="I38" s="218"/>
      <c r="J38" s="219"/>
      <c r="K38" s="220"/>
      <c r="L38" s="270"/>
      <c r="M38" s="220"/>
      <c r="N38" s="221"/>
      <c r="O38" s="220"/>
      <c r="P38" s="221"/>
      <c r="Q38" s="220"/>
      <c r="R38" s="221"/>
      <c r="S38" s="220"/>
      <c r="T38" s="221"/>
      <c r="U38" s="226"/>
      <c r="V38" s="240">
        <f>SUM(C38:U38)</f>
        <v>2</v>
      </c>
      <c r="W38" s="248"/>
      <c r="X38" s="172"/>
      <c r="Y38" s="172"/>
      <c r="Z38" s="172"/>
      <c r="AA38" s="172"/>
    </row>
    <row r="39" spans="1:27" s="184" customFormat="1" ht="12.75" customHeight="1" thickBot="1">
      <c r="A39" s="627"/>
      <c r="B39" s="678"/>
      <c r="C39" s="173">
        <v>34</v>
      </c>
      <c r="D39" s="221"/>
      <c r="E39" s="220">
        <v>34</v>
      </c>
      <c r="F39" s="221"/>
      <c r="G39" s="220"/>
      <c r="H39" s="221"/>
      <c r="I39" s="220"/>
      <c r="J39" s="221"/>
      <c r="K39" s="220"/>
      <c r="L39" s="270"/>
      <c r="M39" s="220"/>
      <c r="N39" s="221"/>
      <c r="O39" s="220"/>
      <c r="P39" s="221"/>
      <c r="Q39" s="220"/>
      <c r="R39" s="221"/>
      <c r="S39" s="220"/>
      <c r="T39" s="221"/>
      <c r="U39" s="227">
        <f>SUM(C39:T39)</f>
        <v>68</v>
      </c>
      <c r="V39" s="241"/>
      <c r="W39" s="249"/>
      <c r="X39" s="172" t="s">
        <v>174</v>
      </c>
      <c r="Y39" s="172"/>
      <c r="Z39" s="172"/>
      <c r="AA39" s="172"/>
    </row>
    <row r="40" spans="1:24" s="74" customFormat="1" ht="14.25" thickBot="1">
      <c r="A40" s="628"/>
      <c r="B40" s="279" t="s">
        <v>188</v>
      </c>
      <c r="C40" s="280"/>
      <c r="D40" s="281"/>
      <c r="E40" s="280"/>
      <c r="F40" s="281"/>
      <c r="G40" s="280"/>
      <c r="H40" s="281"/>
      <c r="I40" s="280"/>
      <c r="J40" s="281"/>
      <c r="K40" s="282"/>
      <c r="L40" s="283"/>
      <c r="M40" s="280"/>
      <c r="N40" s="281"/>
      <c r="O40" s="280"/>
      <c r="P40" s="281"/>
      <c r="Q40" s="280"/>
      <c r="R40" s="281"/>
      <c r="S40" s="280"/>
      <c r="T40" s="281"/>
      <c r="U40" s="228">
        <f>SUM(U8:U39)</f>
        <v>1768</v>
      </c>
      <c r="V40" s="244"/>
      <c r="W40" s="246"/>
      <c r="X40" s="262"/>
    </row>
    <row r="41" spans="2:24" s="74" customFormat="1" ht="14.25" thickBot="1">
      <c r="B41" s="284" t="s">
        <v>186</v>
      </c>
      <c r="C41" s="285"/>
      <c r="D41" s="286">
        <f>SUM(D8:D40)</f>
        <v>6</v>
      </c>
      <c r="E41" s="285"/>
      <c r="F41" s="286">
        <f>SUM(F8:F40)</f>
        <v>6</v>
      </c>
      <c r="G41" s="285"/>
      <c r="H41" s="286">
        <f>SUM(H8:H40)</f>
        <v>5</v>
      </c>
      <c r="I41" s="285"/>
      <c r="J41" s="286">
        <f>SUM(J8:J40)</f>
        <v>5</v>
      </c>
      <c r="K41" s="287"/>
      <c r="L41" s="288">
        <f>SUM(L8:L40)</f>
        <v>6</v>
      </c>
      <c r="M41" s="285"/>
      <c r="N41" s="286">
        <f>SUM(N8:N40)</f>
        <v>5</v>
      </c>
      <c r="O41" s="285"/>
      <c r="P41" s="286">
        <f>SUM(P8:P40)</f>
        <v>7</v>
      </c>
      <c r="Q41" s="285"/>
      <c r="R41" s="286">
        <f>SUM(R8:R40)</f>
        <v>6</v>
      </c>
      <c r="S41" s="285"/>
      <c r="T41" s="286">
        <f>SUM(T8:T40)</f>
        <v>6</v>
      </c>
      <c r="U41" s="292">
        <f>SUM(C41:T41)</f>
        <v>52</v>
      </c>
      <c r="V41" s="290">
        <f>SUM(V8:V40)</f>
        <v>52</v>
      </c>
      <c r="W41" s="246"/>
      <c r="X41" s="262"/>
    </row>
    <row r="43" ht="13.5" thickBot="1">
      <c r="B43" s="299" t="s">
        <v>201</v>
      </c>
    </row>
    <row r="44" spans="2:20" ht="12.75">
      <c r="B44" s="679" t="s">
        <v>19</v>
      </c>
      <c r="C44" s="250"/>
      <c r="D44" s="251">
        <v>2</v>
      </c>
      <c r="E44" s="252"/>
      <c r="F44" s="251">
        <v>2</v>
      </c>
      <c r="G44" s="252"/>
      <c r="H44" s="251">
        <v>2</v>
      </c>
      <c r="I44" s="252"/>
      <c r="J44" s="251">
        <v>2</v>
      </c>
      <c r="K44" s="252"/>
      <c r="L44" s="253">
        <v>2</v>
      </c>
      <c r="M44" s="252"/>
      <c r="N44" s="251">
        <v>2</v>
      </c>
      <c r="O44" s="252"/>
      <c r="P44" s="251">
        <v>2</v>
      </c>
      <c r="Q44" s="252"/>
      <c r="R44" s="251">
        <v>2</v>
      </c>
      <c r="S44" s="252"/>
      <c r="T44" s="253">
        <v>2</v>
      </c>
    </row>
    <row r="45" spans="2:20" ht="12.75">
      <c r="B45" s="684"/>
      <c r="C45" s="210">
        <v>68</v>
      </c>
      <c r="D45" s="254"/>
      <c r="E45" s="255">
        <v>68</v>
      </c>
      <c r="F45" s="254"/>
      <c r="G45" s="255">
        <v>68</v>
      </c>
      <c r="H45" s="254"/>
      <c r="I45" s="255">
        <v>68</v>
      </c>
      <c r="J45" s="254"/>
      <c r="K45" s="255">
        <v>68</v>
      </c>
      <c r="L45" s="256"/>
      <c r="M45" s="255">
        <v>68</v>
      </c>
      <c r="N45" s="254"/>
      <c r="O45" s="255">
        <v>68</v>
      </c>
      <c r="P45" s="254"/>
      <c r="Q45" s="255">
        <v>68</v>
      </c>
      <c r="R45" s="254"/>
      <c r="S45" s="255">
        <v>68</v>
      </c>
      <c r="T45" s="256"/>
    </row>
    <row r="46" spans="2:20" ht="12.75">
      <c r="B46" s="677" t="s">
        <v>75</v>
      </c>
      <c r="C46" s="210"/>
      <c r="D46" s="254"/>
      <c r="E46" s="255"/>
      <c r="F46" s="254"/>
      <c r="G46" s="255"/>
      <c r="H46" s="254"/>
      <c r="I46" s="255"/>
      <c r="J46" s="254"/>
      <c r="K46" s="255"/>
      <c r="L46" s="256"/>
      <c r="M46" s="255"/>
      <c r="N46" s="254"/>
      <c r="O46" s="255"/>
      <c r="P46" s="254">
        <v>1</v>
      </c>
      <c r="Q46" s="255"/>
      <c r="R46" s="254"/>
      <c r="S46" s="255"/>
      <c r="T46" s="256"/>
    </row>
    <row r="47" spans="2:20" ht="12.75">
      <c r="B47" s="684"/>
      <c r="C47" s="169"/>
      <c r="D47" s="219"/>
      <c r="E47" s="218"/>
      <c r="F47" s="219"/>
      <c r="G47" s="218"/>
      <c r="H47" s="219"/>
      <c r="I47" s="218"/>
      <c r="J47" s="219"/>
      <c r="K47" s="218"/>
      <c r="L47" s="257"/>
      <c r="M47" s="218"/>
      <c r="N47" s="219"/>
      <c r="O47" s="220">
        <v>34</v>
      </c>
      <c r="P47" s="221"/>
      <c r="Q47" s="218"/>
      <c r="R47" s="219"/>
      <c r="S47" s="218"/>
      <c r="T47" s="257"/>
    </row>
    <row r="48" spans="2:20" ht="12.75">
      <c r="B48" s="677" t="s">
        <v>173</v>
      </c>
      <c r="C48" s="173"/>
      <c r="D48" s="221">
        <v>1</v>
      </c>
      <c r="E48" s="220"/>
      <c r="F48" s="221">
        <v>1</v>
      </c>
      <c r="G48" s="220"/>
      <c r="H48" s="221">
        <v>1</v>
      </c>
      <c r="I48" s="218"/>
      <c r="J48" s="219"/>
      <c r="K48" s="218"/>
      <c r="L48" s="257"/>
      <c r="M48" s="218"/>
      <c r="N48" s="219"/>
      <c r="O48" s="220"/>
      <c r="P48" s="221"/>
      <c r="Q48" s="218"/>
      <c r="R48" s="219"/>
      <c r="S48" s="218"/>
      <c r="T48" s="257"/>
    </row>
    <row r="49" spans="2:20" ht="13.5" thickBot="1">
      <c r="B49" s="685"/>
      <c r="C49" s="293">
        <v>34</v>
      </c>
      <c r="D49" s="294"/>
      <c r="E49" s="295">
        <v>34</v>
      </c>
      <c r="F49" s="294"/>
      <c r="G49" s="295">
        <v>34</v>
      </c>
      <c r="H49" s="294"/>
      <c r="I49" s="296"/>
      <c r="J49" s="297"/>
      <c r="K49" s="296"/>
      <c r="L49" s="298"/>
      <c r="M49" s="296"/>
      <c r="N49" s="297"/>
      <c r="O49" s="296"/>
      <c r="P49" s="297"/>
      <c r="Q49" s="296"/>
      <c r="R49" s="297"/>
      <c r="S49" s="296"/>
      <c r="T49" s="298"/>
    </row>
    <row r="50" spans="3:21" ht="12.75">
      <c r="C50" s="176"/>
      <c r="D50" s="176">
        <f>SUM(D44:D49)</f>
        <v>3</v>
      </c>
      <c r="E50" s="176"/>
      <c r="F50" s="176">
        <f>SUM(F44:F49)</f>
        <v>3</v>
      </c>
      <c r="G50" s="176"/>
      <c r="H50" s="176">
        <f>SUM(H44:H49)</f>
        <v>3</v>
      </c>
      <c r="I50" s="176"/>
      <c r="J50" s="176">
        <f>SUM(J44:J49)</f>
        <v>2</v>
      </c>
      <c r="K50" s="176"/>
      <c r="L50" s="176">
        <f>SUM(L44:L49)</f>
        <v>2</v>
      </c>
      <c r="M50" s="176"/>
      <c r="N50" s="176">
        <f>SUM(N44:N49)</f>
        <v>2</v>
      </c>
      <c r="O50" s="176"/>
      <c r="P50" s="176">
        <f>SUM(P44:P49)</f>
        <v>3</v>
      </c>
      <c r="Q50" s="176"/>
      <c r="R50" s="176">
        <f>SUM(R44:R49)</f>
        <v>2</v>
      </c>
      <c r="S50" s="176"/>
      <c r="T50" s="176">
        <f>SUM(T44:T49)</f>
        <v>2</v>
      </c>
      <c r="U50" s="176">
        <f>AVERAGE(C50:T50)</f>
        <v>2.4444444444444446</v>
      </c>
    </row>
    <row r="52" ht="13.5" thickBot="1"/>
    <row r="53" spans="1:20" ht="12.75">
      <c r="A53" s="626" t="s">
        <v>35</v>
      </c>
      <c r="B53" s="679" t="s">
        <v>82</v>
      </c>
      <c r="C53" s="269"/>
      <c r="D53" s="266">
        <v>1</v>
      </c>
      <c r="E53" s="252"/>
      <c r="F53" s="251"/>
      <c r="G53" s="252"/>
      <c r="H53" s="251"/>
      <c r="I53" s="252"/>
      <c r="J53" s="251"/>
      <c r="K53" s="252"/>
      <c r="L53" s="253"/>
      <c r="M53" s="252"/>
      <c r="N53" s="251"/>
      <c r="O53" s="252"/>
      <c r="P53" s="251"/>
      <c r="Q53" s="265"/>
      <c r="R53" s="266">
        <v>1</v>
      </c>
      <c r="S53" s="265"/>
      <c r="T53" s="266">
        <v>1</v>
      </c>
    </row>
    <row r="54" spans="1:20" ht="13.5" thickBot="1">
      <c r="A54" s="627"/>
      <c r="B54" s="686"/>
      <c r="C54" s="173">
        <v>34</v>
      </c>
      <c r="D54" s="221"/>
      <c r="E54" s="218"/>
      <c r="F54" s="219"/>
      <c r="G54" s="218"/>
      <c r="H54" s="219"/>
      <c r="I54" s="218"/>
      <c r="J54" s="219"/>
      <c r="K54" s="218"/>
      <c r="L54" s="257"/>
      <c r="M54" s="218"/>
      <c r="N54" s="219"/>
      <c r="O54" s="218"/>
      <c r="P54" s="219"/>
      <c r="Q54" s="220">
        <v>34</v>
      </c>
      <c r="R54" s="221"/>
      <c r="S54" s="220">
        <v>34</v>
      </c>
      <c r="T54" s="221"/>
    </row>
    <row r="55" spans="1:20" ht="12.75">
      <c r="A55" s="627"/>
      <c r="B55" s="679" t="s">
        <v>78</v>
      </c>
      <c r="C55" s="169"/>
      <c r="D55" s="219"/>
      <c r="E55" s="218"/>
      <c r="F55" s="219"/>
      <c r="G55" s="220"/>
      <c r="H55" s="221"/>
      <c r="I55" s="220"/>
      <c r="J55" s="221"/>
      <c r="K55" s="220"/>
      <c r="L55" s="270">
        <v>1</v>
      </c>
      <c r="M55" s="220"/>
      <c r="N55" s="221"/>
      <c r="O55" s="220"/>
      <c r="P55" s="221">
        <v>1</v>
      </c>
      <c r="Q55" s="220"/>
      <c r="R55" s="221">
        <v>1</v>
      </c>
      <c r="S55" s="220"/>
      <c r="T55" s="221">
        <v>1</v>
      </c>
    </row>
    <row r="56" spans="1:20" ht="13.5" thickBot="1">
      <c r="A56" s="627"/>
      <c r="B56" s="678"/>
      <c r="C56" s="169"/>
      <c r="D56" s="219"/>
      <c r="E56" s="218"/>
      <c r="F56" s="219"/>
      <c r="G56" s="220"/>
      <c r="H56" s="221"/>
      <c r="I56" s="220"/>
      <c r="J56" s="221"/>
      <c r="K56" s="220">
        <v>34</v>
      </c>
      <c r="L56" s="270"/>
      <c r="M56" s="220"/>
      <c r="N56" s="221"/>
      <c r="O56" s="220">
        <v>34</v>
      </c>
      <c r="P56" s="221"/>
      <c r="Q56" s="220">
        <v>34</v>
      </c>
      <c r="R56" s="221"/>
      <c r="S56" s="220">
        <v>34</v>
      </c>
      <c r="T56" s="221"/>
    </row>
    <row r="57" spans="1:21" ht="14.25" thickBot="1">
      <c r="A57" s="629"/>
      <c r="B57" s="185"/>
      <c r="C57" s="258"/>
      <c r="D57" s="259">
        <f>SUM(D53:D56)</f>
        <v>1</v>
      </c>
      <c r="E57" s="260"/>
      <c r="F57" s="259"/>
      <c r="G57" s="260"/>
      <c r="H57" s="259"/>
      <c r="I57" s="260"/>
      <c r="J57" s="259"/>
      <c r="K57" s="260"/>
      <c r="L57" s="261">
        <f>SUM(L53:L56)</f>
        <v>1</v>
      </c>
      <c r="M57" s="260"/>
      <c r="N57" s="259"/>
      <c r="O57" s="260"/>
      <c r="P57" s="259">
        <f>SUM(P53:P56)</f>
        <v>1</v>
      </c>
      <c r="Q57" s="260"/>
      <c r="R57" s="259">
        <f>SUM(R53:R56)</f>
        <v>2</v>
      </c>
      <c r="S57" s="260"/>
      <c r="T57" s="261">
        <f>SUM(T53:T56)</f>
        <v>2</v>
      </c>
      <c r="U57" s="176">
        <f>AVERAGE(C57:T57)</f>
        <v>1.4</v>
      </c>
    </row>
    <row r="58" ht="13.5" thickBot="1"/>
    <row r="59" spans="1:20" ht="12.75">
      <c r="A59" s="627" t="s">
        <v>45</v>
      </c>
      <c r="B59" s="679" t="s">
        <v>79</v>
      </c>
      <c r="C59" s="250"/>
      <c r="D59" s="251"/>
      <c r="E59" s="252"/>
      <c r="F59" s="251"/>
      <c r="G59" s="265"/>
      <c r="H59" s="266"/>
      <c r="I59" s="265"/>
      <c r="J59" s="266"/>
      <c r="K59" s="265"/>
      <c r="L59" s="271"/>
      <c r="M59" s="265"/>
      <c r="N59" s="266"/>
      <c r="O59" s="265"/>
      <c r="P59" s="266">
        <v>1</v>
      </c>
      <c r="Q59" s="265"/>
      <c r="R59" s="266"/>
      <c r="S59" s="265"/>
      <c r="T59" s="266"/>
    </row>
    <row r="60" spans="1:20" ht="12.75">
      <c r="A60" s="627"/>
      <c r="B60" s="680"/>
      <c r="C60" s="169"/>
      <c r="D60" s="219"/>
      <c r="E60" s="218"/>
      <c r="F60" s="219"/>
      <c r="G60" s="220"/>
      <c r="H60" s="221"/>
      <c r="I60" s="220"/>
      <c r="J60" s="221"/>
      <c r="K60" s="220"/>
      <c r="L60" s="270"/>
      <c r="M60" s="220"/>
      <c r="N60" s="221"/>
      <c r="O60" s="220">
        <v>34</v>
      </c>
      <c r="P60" s="221"/>
      <c r="Q60" s="220"/>
      <c r="R60" s="221"/>
      <c r="S60" s="220"/>
      <c r="T60" s="221"/>
    </row>
    <row r="61" spans="1:20" ht="12.75">
      <c r="A61" s="627"/>
      <c r="B61" s="681" t="s">
        <v>84</v>
      </c>
      <c r="C61" s="173"/>
      <c r="D61" s="221"/>
      <c r="E61" s="220"/>
      <c r="F61" s="221"/>
      <c r="G61" s="220"/>
      <c r="H61" s="221">
        <v>1</v>
      </c>
      <c r="I61" s="218"/>
      <c r="J61" s="219"/>
      <c r="K61" s="218"/>
      <c r="L61" s="257"/>
      <c r="M61" s="218"/>
      <c r="N61" s="219">
        <v>1</v>
      </c>
      <c r="O61" s="218"/>
      <c r="P61" s="219"/>
      <c r="Q61" s="218"/>
      <c r="R61" s="219"/>
      <c r="S61" s="218"/>
      <c r="T61" s="219"/>
    </row>
    <row r="62" spans="1:20" ht="12.75">
      <c r="A62" s="627"/>
      <c r="B62" s="682"/>
      <c r="C62" s="173"/>
      <c r="D62" s="221"/>
      <c r="E62" s="220"/>
      <c r="F62" s="221"/>
      <c r="G62" s="220">
        <v>34</v>
      </c>
      <c r="H62" s="221"/>
      <c r="I62" s="218"/>
      <c r="J62" s="219"/>
      <c r="K62" s="218"/>
      <c r="L62" s="257"/>
      <c r="M62" s="218">
        <v>34</v>
      </c>
      <c r="N62" s="219"/>
      <c r="O62" s="218"/>
      <c r="P62" s="219"/>
      <c r="Q62" s="218"/>
      <c r="R62" s="219"/>
      <c r="S62" s="218"/>
      <c r="T62" s="219"/>
    </row>
    <row r="63" spans="1:20" ht="12.75">
      <c r="A63" s="627"/>
      <c r="B63" s="677" t="s">
        <v>85</v>
      </c>
      <c r="C63" s="173"/>
      <c r="D63" s="221"/>
      <c r="E63" s="220"/>
      <c r="F63" s="221"/>
      <c r="G63" s="218"/>
      <c r="H63" s="219"/>
      <c r="I63" s="220"/>
      <c r="J63" s="221">
        <v>1</v>
      </c>
      <c r="K63" s="220"/>
      <c r="L63" s="270">
        <v>1</v>
      </c>
      <c r="M63" s="218"/>
      <c r="N63" s="219"/>
      <c r="O63" s="220"/>
      <c r="P63" s="221">
        <v>1</v>
      </c>
      <c r="Q63" s="220"/>
      <c r="R63" s="221">
        <v>1</v>
      </c>
      <c r="S63" s="220"/>
      <c r="T63" s="221">
        <v>1</v>
      </c>
    </row>
    <row r="64" spans="1:20" ht="12.75">
      <c r="A64" s="638"/>
      <c r="B64" s="683"/>
      <c r="C64" s="173"/>
      <c r="D64" s="221"/>
      <c r="E64" s="220"/>
      <c r="F64" s="221"/>
      <c r="G64" s="218"/>
      <c r="H64" s="219"/>
      <c r="I64" s="220">
        <v>34</v>
      </c>
      <c r="J64" s="221"/>
      <c r="K64" s="220">
        <v>34</v>
      </c>
      <c r="L64" s="270"/>
      <c r="M64" s="218"/>
      <c r="N64" s="219"/>
      <c r="O64" s="220">
        <v>34</v>
      </c>
      <c r="P64" s="221"/>
      <c r="Q64" s="220">
        <v>34</v>
      </c>
      <c r="R64" s="221"/>
      <c r="S64" s="220">
        <v>34</v>
      </c>
      <c r="T64" s="221"/>
    </row>
    <row r="65" spans="1:20" ht="12.75">
      <c r="A65" s="638"/>
      <c r="B65" s="677" t="s">
        <v>89</v>
      </c>
      <c r="C65" s="173"/>
      <c r="D65" s="221"/>
      <c r="E65" s="220"/>
      <c r="F65" s="221"/>
      <c r="G65" s="218"/>
      <c r="H65" s="219"/>
      <c r="I65" s="218"/>
      <c r="J65" s="219"/>
      <c r="K65" s="220"/>
      <c r="L65" s="270">
        <v>1</v>
      </c>
      <c r="M65" s="220"/>
      <c r="N65" s="221">
        <v>1</v>
      </c>
      <c r="O65" s="220"/>
      <c r="P65" s="221"/>
      <c r="Q65" s="218"/>
      <c r="R65" s="219"/>
      <c r="S65" s="218"/>
      <c r="T65" s="219"/>
    </row>
    <row r="66" spans="1:20" ht="12.75">
      <c r="A66" s="638"/>
      <c r="B66" s="683"/>
      <c r="C66" s="173"/>
      <c r="D66" s="221"/>
      <c r="E66" s="220"/>
      <c r="F66" s="221"/>
      <c r="G66" s="218"/>
      <c r="H66" s="219"/>
      <c r="I66" s="218"/>
      <c r="J66" s="219"/>
      <c r="K66" s="220">
        <v>34</v>
      </c>
      <c r="L66" s="270"/>
      <c r="M66" s="220">
        <v>34</v>
      </c>
      <c r="N66" s="221"/>
      <c r="O66" s="220"/>
      <c r="P66" s="221"/>
      <c r="Q66" s="218"/>
      <c r="R66" s="219"/>
      <c r="S66" s="218"/>
      <c r="T66" s="219"/>
    </row>
    <row r="67" spans="1:20" ht="12.75">
      <c r="A67" s="638"/>
      <c r="B67" s="677" t="s">
        <v>91</v>
      </c>
      <c r="C67" s="173"/>
      <c r="D67" s="221">
        <v>1</v>
      </c>
      <c r="E67" s="220"/>
      <c r="F67" s="221">
        <v>1</v>
      </c>
      <c r="G67" s="220"/>
      <c r="H67" s="221">
        <v>1</v>
      </c>
      <c r="I67" s="220"/>
      <c r="J67" s="221">
        <v>1</v>
      </c>
      <c r="K67" s="220"/>
      <c r="L67" s="270"/>
      <c r="M67" s="220"/>
      <c r="N67" s="221"/>
      <c r="O67" s="220"/>
      <c r="P67" s="221"/>
      <c r="Q67" s="218"/>
      <c r="R67" s="219"/>
      <c r="S67" s="218"/>
      <c r="T67" s="219"/>
    </row>
    <row r="68" spans="1:20" ht="12.75">
      <c r="A68" s="638"/>
      <c r="B68" s="683"/>
      <c r="C68" s="173">
        <v>34</v>
      </c>
      <c r="D68" s="221"/>
      <c r="E68" s="220">
        <v>34</v>
      </c>
      <c r="F68" s="221"/>
      <c r="G68" s="220">
        <v>34</v>
      </c>
      <c r="H68" s="221"/>
      <c r="I68" s="220">
        <v>34</v>
      </c>
      <c r="J68" s="221"/>
      <c r="K68" s="220"/>
      <c r="L68" s="270"/>
      <c r="M68" s="218"/>
      <c r="N68" s="219"/>
      <c r="O68" s="218"/>
      <c r="P68" s="219"/>
      <c r="Q68" s="218"/>
      <c r="R68" s="219"/>
      <c r="S68" s="218"/>
      <c r="T68" s="219"/>
    </row>
    <row r="69" spans="1:20" ht="12.75">
      <c r="A69" s="638"/>
      <c r="B69" s="677" t="s">
        <v>123</v>
      </c>
      <c r="C69" s="173"/>
      <c r="D69" s="221"/>
      <c r="E69" s="220"/>
      <c r="F69" s="221">
        <v>1</v>
      </c>
      <c r="G69" s="220"/>
      <c r="H69" s="221"/>
      <c r="I69" s="220"/>
      <c r="J69" s="221"/>
      <c r="K69" s="220"/>
      <c r="L69" s="270"/>
      <c r="M69" s="218"/>
      <c r="N69" s="219"/>
      <c r="O69" s="218"/>
      <c r="P69" s="219"/>
      <c r="Q69" s="218"/>
      <c r="R69" s="219"/>
      <c r="S69" s="218"/>
      <c r="T69" s="219"/>
    </row>
    <row r="70" spans="1:20" ht="12.75">
      <c r="A70" s="638"/>
      <c r="B70" s="683"/>
      <c r="C70" s="173"/>
      <c r="D70" s="221"/>
      <c r="E70" s="220">
        <v>34</v>
      </c>
      <c r="F70" s="221"/>
      <c r="G70" s="218"/>
      <c r="H70" s="219"/>
      <c r="I70" s="218"/>
      <c r="J70" s="219"/>
      <c r="K70" s="218"/>
      <c r="L70" s="257"/>
      <c r="M70" s="218"/>
      <c r="N70" s="219"/>
      <c r="O70" s="218"/>
      <c r="P70" s="219"/>
      <c r="Q70" s="218"/>
      <c r="R70" s="219"/>
      <c r="S70" s="218"/>
      <c r="T70" s="219"/>
    </row>
    <row r="71" spans="1:21" ht="14.25" thickBot="1">
      <c r="A71" s="639"/>
      <c r="B71" s="196"/>
      <c r="C71" s="273"/>
      <c r="D71" s="274">
        <f>SUM(D59:D70)</f>
        <v>1</v>
      </c>
      <c r="E71" s="275"/>
      <c r="F71" s="274">
        <f>SUM(F59:F70)</f>
        <v>2</v>
      </c>
      <c r="G71" s="260"/>
      <c r="H71" s="259">
        <f>SUM(H59:H70)</f>
        <v>2</v>
      </c>
      <c r="I71" s="260"/>
      <c r="J71" s="259">
        <f>SUM(J59:J70)</f>
        <v>2</v>
      </c>
      <c r="K71" s="260"/>
      <c r="L71" s="261">
        <f>SUM(L59:L70)</f>
        <v>2</v>
      </c>
      <c r="M71" s="260"/>
      <c r="N71" s="259">
        <f>SUM(N59:N70)</f>
        <v>2</v>
      </c>
      <c r="O71" s="260"/>
      <c r="P71" s="259">
        <f>SUM(P59:P70)</f>
        <v>2</v>
      </c>
      <c r="Q71" s="260"/>
      <c r="R71" s="259">
        <f>SUM(R59:R70)</f>
        <v>1</v>
      </c>
      <c r="S71" s="260"/>
      <c r="T71" s="261">
        <f>SUM(T59:T70)</f>
        <v>1</v>
      </c>
      <c r="U71" s="176">
        <f>AVERAGE(C71:T71)</f>
        <v>1.6666666666666667</v>
      </c>
    </row>
    <row r="73" spans="1:20" ht="12.75">
      <c r="A73" s="627" t="s">
        <v>54</v>
      </c>
      <c r="B73" s="675" t="s">
        <v>177</v>
      </c>
      <c r="C73" s="210"/>
      <c r="D73" s="254"/>
      <c r="E73" s="255"/>
      <c r="F73" s="254"/>
      <c r="G73" s="255"/>
      <c r="H73" s="254"/>
      <c r="I73" s="255"/>
      <c r="J73" s="254"/>
      <c r="K73" s="276"/>
      <c r="L73" s="277">
        <v>1</v>
      </c>
      <c r="M73" s="276"/>
      <c r="N73" s="278">
        <v>1</v>
      </c>
      <c r="O73" s="276"/>
      <c r="P73" s="278">
        <v>1</v>
      </c>
      <c r="Q73" s="276"/>
      <c r="R73" s="278">
        <v>1</v>
      </c>
      <c r="S73" s="276"/>
      <c r="T73" s="278">
        <v>1</v>
      </c>
    </row>
    <row r="74" spans="1:20" ht="12.75">
      <c r="A74" s="627"/>
      <c r="B74" s="676"/>
      <c r="C74" s="169"/>
      <c r="D74" s="219"/>
      <c r="E74" s="218"/>
      <c r="F74" s="219"/>
      <c r="G74" s="218"/>
      <c r="H74" s="219"/>
      <c r="I74" s="218"/>
      <c r="J74" s="219"/>
      <c r="K74" s="220">
        <v>34</v>
      </c>
      <c r="L74" s="270"/>
      <c r="M74" s="220">
        <v>34</v>
      </c>
      <c r="N74" s="221"/>
      <c r="O74" s="220">
        <v>34</v>
      </c>
      <c r="P74" s="221"/>
      <c r="Q74" s="220">
        <v>34</v>
      </c>
      <c r="R74" s="221"/>
      <c r="S74" s="220">
        <v>34</v>
      </c>
      <c r="T74" s="221"/>
    </row>
    <row r="75" spans="1:20" ht="12.75">
      <c r="A75" s="627"/>
      <c r="B75" s="677" t="s">
        <v>147</v>
      </c>
      <c r="C75" s="173"/>
      <c r="D75" s="221">
        <v>1</v>
      </c>
      <c r="E75" s="220"/>
      <c r="F75" s="221">
        <v>1</v>
      </c>
      <c r="G75" s="218"/>
      <c r="H75" s="219"/>
      <c r="I75" s="218"/>
      <c r="J75" s="219"/>
      <c r="K75" s="220"/>
      <c r="L75" s="270"/>
      <c r="M75" s="220"/>
      <c r="N75" s="221"/>
      <c r="O75" s="220"/>
      <c r="P75" s="221"/>
      <c r="Q75" s="220"/>
      <c r="R75" s="221"/>
      <c r="S75" s="220"/>
      <c r="T75" s="221"/>
    </row>
    <row r="76" spans="1:20" ht="13.5" thickBot="1">
      <c r="A76" s="627"/>
      <c r="B76" s="678"/>
      <c r="C76" s="173">
        <v>34</v>
      </c>
      <c r="D76" s="221"/>
      <c r="E76" s="220">
        <v>34</v>
      </c>
      <c r="F76" s="221"/>
      <c r="G76" s="220"/>
      <c r="H76" s="221"/>
      <c r="I76" s="220"/>
      <c r="J76" s="221"/>
      <c r="K76" s="220"/>
      <c r="L76" s="270"/>
      <c r="M76" s="220"/>
      <c r="N76" s="221"/>
      <c r="O76" s="220"/>
      <c r="P76" s="221"/>
      <c r="Q76" s="220"/>
      <c r="R76" s="221"/>
      <c r="S76" s="220"/>
      <c r="T76" s="221"/>
    </row>
    <row r="77" spans="1:21" ht="14.25" thickBot="1">
      <c r="A77" s="628"/>
      <c r="B77" s="279" t="s">
        <v>188</v>
      </c>
      <c r="C77" s="280"/>
      <c r="D77" s="281">
        <f>SUM(D73:D76)</f>
        <v>1</v>
      </c>
      <c r="E77" s="280"/>
      <c r="F77" s="281">
        <f>SUM(F73:F76)</f>
        <v>1</v>
      </c>
      <c r="G77" s="280"/>
      <c r="H77" s="281"/>
      <c r="I77" s="280"/>
      <c r="J77" s="281"/>
      <c r="K77" s="282"/>
      <c r="L77" s="283">
        <f>SUM(L73:L76)</f>
        <v>1</v>
      </c>
      <c r="M77" s="280"/>
      <c r="N77" s="281">
        <f>SUM(N73:N76)</f>
        <v>1</v>
      </c>
      <c r="O77" s="280"/>
      <c r="P77" s="281">
        <f>SUM(P73:P76)</f>
        <v>1</v>
      </c>
      <c r="Q77" s="280"/>
      <c r="R77" s="281">
        <f>SUM(R73:R76)</f>
        <v>1</v>
      </c>
      <c r="S77" s="280"/>
      <c r="T77" s="281">
        <f>SUM(T73:T76)</f>
        <v>1</v>
      </c>
      <c r="U77" s="123">
        <f>AVERAGE(C77:T77)</f>
        <v>1</v>
      </c>
    </row>
  </sheetData>
  <sheetProtection/>
  <mergeCells count="50">
    <mergeCell ref="A7:A14"/>
    <mergeCell ref="B36:B37"/>
    <mergeCell ref="A23:A35"/>
    <mergeCell ref="A36:A40"/>
    <mergeCell ref="A15:A17"/>
    <mergeCell ref="A18:A22"/>
    <mergeCell ref="B38:B39"/>
    <mergeCell ref="B27:B28"/>
    <mergeCell ref="B29:B30"/>
    <mergeCell ref="B31:B32"/>
    <mergeCell ref="I7:J7"/>
    <mergeCell ref="B8:B9"/>
    <mergeCell ref="B15:B16"/>
    <mergeCell ref="B18:B19"/>
    <mergeCell ref="B20:B21"/>
    <mergeCell ref="C7:D7"/>
    <mergeCell ref="E7:F7"/>
    <mergeCell ref="G7:H7"/>
    <mergeCell ref="A1:T1"/>
    <mergeCell ref="A2:T2"/>
    <mergeCell ref="A3:T3"/>
    <mergeCell ref="A4:T4"/>
    <mergeCell ref="A5:T5"/>
    <mergeCell ref="C6:T6"/>
    <mergeCell ref="B33:B34"/>
    <mergeCell ref="O7:P7"/>
    <mergeCell ref="B12:B13"/>
    <mergeCell ref="B10:B11"/>
    <mergeCell ref="Q7:R7"/>
    <mergeCell ref="S7:T7"/>
    <mergeCell ref="K7:L7"/>
    <mergeCell ref="M7:N7"/>
    <mergeCell ref="B23:B24"/>
    <mergeCell ref="B25:B26"/>
    <mergeCell ref="B44:B45"/>
    <mergeCell ref="B46:B47"/>
    <mergeCell ref="B48:B49"/>
    <mergeCell ref="A53:A57"/>
    <mergeCell ref="B53:B54"/>
    <mergeCell ref="B55:B56"/>
    <mergeCell ref="A73:A77"/>
    <mergeCell ref="B73:B74"/>
    <mergeCell ref="B75:B76"/>
    <mergeCell ref="A59:A71"/>
    <mergeCell ref="B59:B60"/>
    <mergeCell ref="B61:B62"/>
    <mergeCell ref="B63:B64"/>
    <mergeCell ref="B65:B66"/>
    <mergeCell ref="B67:B68"/>
    <mergeCell ref="B69:B7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I40"/>
  <sheetViews>
    <sheetView zoomScale="80" zoomScaleNormal="80" zoomScalePageLayoutView="0" workbookViewId="0" topLeftCell="A10">
      <selection activeCell="A42" sqref="A42:IV60"/>
    </sheetView>
  </sheetViews>
  <sheetFormatPr defaultColWidth="9.140625" defaultRowHeight="12.75"/>
  <cols>
    <col min="1" max="1" width="7.140625" style="123" customWidth="1"/>
    <col min="2" max="2" width="21.28125" style="123" customWidth="1"/>
    <col min="3" max="3" width="3.8515625" style="123" customWidth="1"/>
    <col min="4" max="4" width="2.8515625" style="123" customWidth="1"/>
    <col min="5" max="5" width="3.140625" style="123" customWidth="1"/>
    <col min="6" max="6" width="3.421875" style="123" customWidth="1"/>
    <col min="7" max="7" width="4.140625" style="123" customWidth="1"/>
    <col min="8" max="8" width="2.57421875" style="123" customWidth="1"/>
    <col min="9" max="9" width="4.140625" style="123" customWidth="1"/>
    <col min="10" max="10" width="3.140625" style="123" customWidth="1"/>
    <col min="11" max="11" width="4.28125" style="123" customWidth="1"/>
    <col min="12" max="12" width="3.140625" style="123" customWidth="1"/>
    <col min="13" max="13" width="3.7109375" style="123" customWidth="1"/>
    <col min="14" max="14" width="3.140625" style="123" customWidth="1"/>
    <col min="15" max="15" width="4.140625" style="123" customWidth="1"/>
    <col min="16" max="16" width="3.421875" style="123" customWidth="1"/>
    <col min="17" max="17" width="4.140625" style="123" customWidth="1"/>
    <col min="18" max="18" width="3.28125" style="123" customWidth="1"/>
    <col min="19" max="19" width="4.00390625" style="123" customWidth="1"/>
    <col min="20" max="20" width="3.28125" style="123" customWidth="1"/>
    <col min="21" max="21" width="4.00390625" style="123" customWidth="1"/>
    <col min="22" max="22" width="2.8515625" style="123" customWidth="1"/>
    <col min="23" max="23" width="3.8515625" style="123" customWidth="1"/>
    <col min="24" max="24" width="3.28125" style="123" customWidth="1"/>
    <col min="25" max="25" width="4.140625" style="123" customWidth="1"/>
    <col min="26" max="26" width="3.00390625" style="123" customWidth="1"/>
    <col min="27" max="27" width="3.8515625" style="123" customWidth="1"/>
    <col min="28" max="28" width="3.00390625" style="123" customWidth="1"/>
    <col min="29" max="29" width="4.28125" style="123" customWidth="1"/>
    <col min="30" max="30" width="2.00390625" style="123" customWidth="1"/>
    <col min="31" max="31" width="4.140625" style="123" customWidth="1"/>
    <col min="32" max="32" width="3.00390625" style="123" customWidth="1"/>
    <col min="33" max="33" width="6.421875" style="123" customWidth="1"/>
    <col min="34" max="16384" width="9.140625" style="123" customWidth="1"/>
  </cols>
  <sheetData>
    <row r="1" spans="1:34" s="120" customFormat="1" ht="12.75">
      <c r="A1" s="617" t="s">
        <v>209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740"/>
      <c r="AD1" s="740"/>
      <c r="AE1" s="740"/>
      <c r="AF1" s="740"/>
      <c r="AG1" s="740"/>
      <c r="AH1" s="119"/>
    </row>
    <row r="2" spans="1:34" s="120" customFormat="1" ht="12.75">
      <c r="A2" s="617" t="s">
        <v>216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740"/>
      <c r="AD2" s="740"/>
      <c r="AE2" s="740"/>
      <c r="AF2" s="740"/>
      <c r="AG2" s="740"/>
      <c r="AH2" s="119"/>
    </row>
    <row r="3" spans="1:34" s="120" customFormat="1" ht="12.75">
      <c r="A3" s="617" t="s">
        <v>217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740"/>
      <c r="AD3" s="740"/>
      <c r="AE3" s="740"/>
      <c r="AF3" s="740"/>
      <c r="AG3" s="740"/>
      <c r="AH3" s="119"/>
    </row>
    <row r="4" spans="1:34" s="120" customFormat="1" ht="12.75">
      <c r="A4" s="617" t="s">
        <v>0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740"/>
      <c r="AD4" s="740"/>
      <c r="AE4" s="740"/>
      <c r="AF4" s="740"/>
      <c r="AG4" s="740"/>
      <c r="AH4" s="119"/>
    </row>
    <row r="5" spans="1:34" s="120" customFormat="1" ht="13.5" thickBot="1">
      <c r="A5" s="617" t="s">
        <v>230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741"/>
      <c r="AD5" s="741"/>
      <c r="AE5" s="741"/>
      <c r="AF5" s="741"/>
      <c r="AG5" s="741"/>
      <c r="AH5" s="119"/>
    </row>
    <row r="6" spans="1:33" s="78" customFormat="1" ht="60.75" customHeight="1" thickBot="1">
      <c r="A6" s="521" t="s">
        <v>60</v>
      </c>
      <c r="B6" s="421" t="s">
        <v>12</v>
      </c>
      <c r="C6" s="742" t="s">
        <v>38</v>
      </c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  <c r="X6" s="743"/>
      <c r="Y6" s="743"/>
      <c r="Z6" s="743"/>
      <c r="AA6" s="743"/>
      <c r="AB6" s="743"/>
      <c r="AC6" s="744"/>
      <c r="AD6" s="744"/>
      <c r="AE6" s="745"/>
      <c r="AF6" s="745"/>
      <c r="AG6" s="746"/>
    </row>
    <row r="7" spans="1:35" ht="36.75" customHeight="1" thickBot="1">
      <c r="A7" s="722" t="s">
        <v>9</v>
      </c>
      <c r="B7" s="422"/>
      <c r="C7" s="698" t="s">
        <v>36</v>
      </c>
      <c r="D7" s="699"/>
      <c r="E7" s="698" t="s">
        <v>37</v>
      </c>
      <c r="F7" s="699"/>
      <c r="G7" s="709" t="s">
        <v>261</v>
      </c>
      <c r="H7" s="710"/>
      <c r="I7" s="698" t="s">
        <v>5</v>
      </c>
      <c r="J7" s="699"/>
      <c r="K7" s="698" t="s">
        <v>6</v>
      </c>
      <c r="L7" s="699"/>
      <c r="M7" s="707" t="s">
        <v>7</v>
      </c>
      <c r="N7" s="730"/>
      <c r="O7" s="701" t="s">
        <v>231</v>
      </c>
      <c r="P7" s="702"/>
      <c r="Q7" s="707" t="s">
        <v>70</v>
      </c>
      <c r="R7" s="708"/>
      <c r="S7" s="707" t="s">
        <v>71</v>
      </c>
      <c r="T7" s="708"/>
      <c r="U7" s="707" t="s">
        <v>180</v>
      </c>
      <c r="V7" s="708"/>
      <c r="W7" s="705" t="s">
        <v>263</v>
      </c>
      <c r="X7" s="706"/>
      <c r="Y7" s="698" t="s">
        <v>72</v>
      </c>
      <c r="Z7" s="729"/>
      <c r="AA7" s="731" t="s">
        <v>73</v>
      </c>
      <c r="AB7" s="732"/>
      <c r="AC7" s="733" t="s">
        <v>203</v>
      </c>
      <c r="AD7" s="734"/>
      <c r="AE7" s="709" t="s">
        <v>264</v>
      </c>
      <c r="AF7" s="710"/>
      <c r="AG7" s="423" t="s">
        <v>268</v>
      </c>
      <c r="AH7" s="300"/>
      <c r="AI7" s="300"/>
    </row>
    <row r="8" spans="1:33" s="120" customFormat="1" ht="14.25" customHeight="1">
      <c r="A8" s="717"/>
      <c r="B8" s="424" t="s">
        <v>19</v>
      </c>
      <c r="C8" s="425">
        <v>66</v>
      </c>
      <c r="D8" s="426">
        <v>2</v>
      </c>
      <c r="E8" s="427"/>
      <c r="F8" s="428"/>
      <c r="G8" s="427"/>
      <c r="H8" s="426"/>
      <c r="I8" s="425">
        <v>68</v>
      </c>
      <c r="J8" s="426">
        <v>2</v>
      </c>
      <c r="K8" s="427">
        <v>68</v>
      </c>
      <c r="L8" s="426">
        <v>2</v>
      </c>
      <c r="M8" s="427"/>
      <c r="N8" s="428"/>
      <c r="O8" s="427"/>
      <c r="P8" s="426"/>
      <c r="Q8" s="425">
        <v>68</v>
      </c>
      <c r="R8" s="426">
        <v>1</v>
      </c>
      <c r="S8" s="427">
        <v>68</v>
      </c>
      <c r="T8" s="426">
        <v>2</v>
      </c>
      <c r="U8" s="427">
        <v>68</v>
      </c>
      <c r="V8" s="426">
        <v>2</v>
      </c>
      <c r="W8" s="429"/>
      <c r="X8" s="430"/>
      <c r="Y8" s="427">
        <v>68</v>
      </c>
      <c r="Z8" s="428">
        <v>1</v>
      </c>
      <c r="AA8" s="427">
        <v>68</v>
      </c>
      <c r="AB8" s="426">
        <v>2</v>
      </c>
      <c r="AC8" s="425">
        <v>68</v>
      </c>
      <c r="AD8" s="428">
        <v>2</v>
      </c>
      <c r="AE8" s="427"/>
      <c r="AF8" s="426"/>
      <c r="AG8" s="725"/>
    </row>
    <row r="9" spans="1:33" s="120" customFormat="1" ht="12.75" customHeight="1">
      <c r="A9" s="723"/>
      <c r="B9" s="397" t="s">
        <v>197</v>
      </c>
      <c r="C9" s="431"/>
      <c r="D9" s="432"/>
      <c r="E9" s="433"/>
      <c r="F9" s="434"/>
      <c r="G9" s="435">
        <v>33</v>
      </c>
      <c r="H9" s="436">
        <v>1</v>
      </c>
      <c r="I9" s="431"/>
      <c r="J9" s="432"/>
      <c r="K9" s="433"/>
      <c r="L9" s="432"/>
      <c r="M9" s="433"/>
      <c r="N9" s="434"/>
      <c r="O9" s="435">
        <v>34</v>
      </c>
      <c r="P9" s="436">
        <v>1</v>
      </c>
      <c r="Q9" s="431"/>
      <c r="R9" s="432"/>
      <c r="S9" s="433"/>
      <c r="T9" s="432"/>
      <c r="U9" s="433"/>
      <c r="V9" s="432"/>
      <c r="W9" s="437">
        <v>34</v>
      </c>
      <c r="X9" s="436">
        <v>1</v>
      </c>
      <c r="Y9" s="433"/>
      <c r="Z9" s="434"/>
      <c r="AA9" s="433"/>
      <c r="AB9" s="432"/>
      <c r="AC9" s="431"/>
      <c r="AD9" s="434"/>
      <c r="AE9" s="435">
        <v>34</v>
      </c>
      <c r="AF9" s="436">
        <v>1</v>
      </c>
      <c r="AG9" s="726"/>
    </row>
    <row r="10" spans="1:33" s="120" customFormat="1" ht="12.75" customHeight="1">
      <c r="A10" s="723"/>
      <c r="B10" s="397" t="s">
        <v>75</v>
      </c>
      <c r="C10" s="431"/>
      <c r="D10" s="432"/>
      <c r="E10" s="433"/>
      <c r="F10" s="434"/>
      <c r="G10" s="435"/>
      <c r="H10" s="436"/>
      <c r="I10" s="431"/>
      <c r="J10" s="432"/>
      <c r="K10" s="433"/>
      <c r="L10" s="432"/>
      <c r="M10" s="433"/>
      <c r="N10" s="434"/>
      <c r="O10" s="435"/>
      <c r="P10" s="436"/>
      <c r="Q10" s="431"/>
      <c r="R10" s="432"/>
      <c r="S10" s="433"/>
      <c r="T10" s="432"/>
      <c r="U10" s="433">
        <v>34</v>
      </c>
      <c r="V10" s="432">
        <v>1</v>
      </c>
      <c r="W10" s="437"/>
      <c r="X10" s="436"/>
      <c r="Y10" s="433"/>
      <c r="Z10" s="434"/>
      <c r="AA10" s="435"/>
      <c r="AB10" s="436"/>
      <c r="AC10" s="431"/>
      <c r="AD10" s="434"/>
      <c r="AE10" s="435"/>
      <c r="AF10" s="436"/>
      <c r="AG10" s="726"/>
    </row>
    <row r="11" spans="1:33" s="120" customFormat="1" ht="13.5" customHeight="1">
      <c r="A11" s="723"/>
      <c r="B11" s="397" t="s">
        <v>258</v>
      </c>
      <c r="C11" s="417">
        <v>33</v>
      </c>
      <c r="D11" s="436">
        <v>1</v>
      </c>
      <c r="E11" s="435">
        <v>33</v>
      </c>
      <c r="F11" s="438">
        <v>1</v>
      </c>
      <c r="G11" s="435"/>
      <c r="H11" s="436"/>
      <c r="I11" s="439">
        <v>34</v>
      </c>
      <c r="J11" s="440">
        <v>1</v>
      </c>
      <c r="K11" s="435">
        <v>34</v>
      </c>
      <c r="L11" s="436">
        <v>1</v>
      </c>
      <c r="M11" s="389">
        <v>34</v>
      </c>
      <c r="N11" s="390">
        <v>1</v>
      </c>
      <c r="O11" s="362"/>
      <c r="P11" s="363"/>
      <c r="Q11" s="417"/>
      <c r="R11" s="438"/>
      <c r="S11" s="441"/>
      <c r="T11" s="440"/>
      <c r="U11" s="435"/>
      <c r="V11" s="436"/>
      <c r="W11" s="442"/>
      <c r="X11" s="436"/>
      <c r="Y11" s="435">
        <v>34</v>
      </c>
      <c r="Z11" s="438">
        <v>1</v>
      </c>
      <c r="AA11" s="435"/>
      <c r="AB11" s="436"/>
      <c r="AC11" s="439"/>
      <c r="AD11" s="443"/>
      <c r="AE11" s="441"/>
      <c r="AF11" s="440"/>
      <c r="AG11" s="726"/>
    </row>
    <row r="12" spans="1:33" s="120" customFormat="1" ht="13.5" customHeight="1" thickBot="1">
      <c r="A12" s="723"/>
      <c r="B12" s="396" t="s">
        <v>173</v>
      </c>
      <c r="C12" s="444"/>
      <c r="D12" s="445"/>
      <c r="E12" s="446"/>
      <c r="F12" s="447"/>
      <c r="G12" s="446"/>
      <c r="H12" s="445"/>
      <c r="I12" s="444"/>
      <c r="J12" s="445"/>
      <c r="K12" s="448"/>
      <c r="L12" s="449"/>
      <c r="M12" s="448"/>
      <c r="N12" s="450"/>
      <c r="O12" s="448"/>
      <c r="P12" s="449"/>
      <c r="Q12" s="444"/>
      <c r="R12" s="447"/>
      <c r="S12" s="446"/>
      <c r="T12" s="445"/>
      <c r="U12" s="448"/>
      <c r="V12" s="449"/>
      <c r="W12" s="416"/>
      <c r="X12" s="449"/>
      <c r="Y12" s="448"/>
      <c r="Z12" s="450"/>
      <c r="AA12" s="448"/>
      <c r="AB12" s="449"/>
      <c r="AC12" s="451">
        <v>34</v>
      </c>
      <c r="AD12" s="450">
        <v>1</v>
      </c>
      <c r="AE12" s="448"/>
      <c r="AF12" s="449"/>
      <c r="AG12" s="726"/>
    </row>
    <row r="13" spans="1:35" s="74" customFormat="1" ht="9" customHeight="1" thickBot="1">
      <c r="A13" s="724"/>
      <c r="B13" s="452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4"/>
      <c r="AG13" s="727"/>
      <c r="AH13" s="301"/>
      <c r="AI13" s="301"/>
    </row>
    <row r="14" spans="1:35" s="194" customFormat="1" ht="33" customHeight="1" thickBot="1">
      <c r="A14" s="714" t="s">
        <v>286</v>
      </c>
      <c r="B14" s="455" t="s">
        <v>267</v>
      </c>
      <c r="C14" s="456"/>
      <c r="D14" s="457"/>
      <c r="E14" s="458"/>
      <c r="F14" s="459"/>
      <c r="G14" s="460">
        <v>33</v>
      </c>
      <c r="H14" s="461">
        <v>1</v>
      </c>
      <c r="I14" s="456"/>
      <c r="J14" s="457"/>
      <c r="K14" s="462"/>
      <c r="L14" s="463"/>
      <c r="M14" s="458"/>
      <c r="N14" s="459"/>
      <c r="O14" s="460">
        <v>34</v>
      </c>
      <c r="P14" s="461">
        <v>1</v>
      </c>
      <c r="Q14" s="456"/>
      <c r="R14" s="457"/>
      <c r="S14" s="462"/>
      <c r="T14" s="463"/>
      <c r="U14" s="458"/>
      <c r="V14" s="457"/>
      <c r="W14" s="460">
        <v>34</v>
      </c>
      <c r="X14" s="461">
        <v>1</v>
      </c>
      <c r="Y14" s="458"/>
      <c r="Z14" s="459"/>
      <c r="AA14" s="458"/>
      <c r="AB14" s="457"/>
      <c r="AC14" s="456"/>
      <c r="AD14" s="459"/>
      <c r="AE14" s="460">
        <v>34</v>
      </c>
      <c r="AF14" s="461">
        <v>1</v>
      </c>
      <c r="AG14" s="726"/>
      <c r="AH14" s="120"/>
      <c r="AI14" s="299"/>
    </row>
    <row r="15" spans="1:35" s="74" customFormat="1" ht="28.5" customHeight="1" thickBot="1">
      <c r="A15" s="715"/>
      <c r="B15" s="452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4"/>
      <c r="AG15" s="727"/>
      <c r="AH15" s="301"/>
      <c r="AI15" s="301"/>
    </row>
    <row r="16" spans="1:33" s="120" customFormat="1" ht="19.5" customHeight="1">
      <c r="A16" s="716" t="s">
        <v>35</v>
      </c>
      <c r="B16" s="418" t="s">
        <v>82</v>
      </c>
      <c r="C16" s="464"/>
      <c r="D16" s="465"/>
      <c r="E16" s="464"/>
      <c r="F16" s="466"/>
      <c r="G16" s="467"/>
      <c r="H16" s="465"/>
      <c r="I16" s="464"/>
      <c r="J16" s="465"/>
      <c r="K16" s="433"/>
      <c r="L16" s="432"/>
      <c r="M16" s="433"/>
      <c r="N16" s="434"/>
      <c r="O16" s="433"/>
      <c r="P16" s="432"/>
      <c r="Q16" s="431"/>
      <c r="R16" s="432"/>
      <c r="S16" s="433"/>
      <c r="T16" s="432"/>
      <c r="U16" s="467"/>
      <c r="V16" s="465"/>
      <c r="W16" s="468"/>
      <c r="X16" s="465"/>
      <c r="Y16" s="467"/>
      <c r="Z16" s="466"/>
      <c r="AA16" s="467">
        <v>34</v>
      </c>
      <c r="AB16" s="465">
        <v>1</v>
      </c>
      <c r="AC16" s="464"/>
      <c r="AD16" s="466"/>
      <c r="AE16" s="467"/>
      <c r="AF16" s="465"/>
      <c r="AG16" s="726"/>
    </row>
    <row r="17" spans="1:33" s="120" customFormat="1" ht="21" customHeight="1" thickBot="1">
      <c r="A17" s="717"/>
      <c r="B17" s="396" t="s">
        <v>78</v>
      </c>
      <c r="C17" s="451"/>
      <c r="D17" s="449"/>
      <c r="E17" s="448"/>
      <c r="F17" s="450"/>
      <c r="G17" s="448"/>
      <c r="H17" s="449"/>
      <c r="I17" s="444"/>
      <c r="J17" s="445"/>
      <c r="K17" s="446"/>
      <c r="L17" s="445"/>
      <c r="M17" s="446"/>
      <c r="N17" s="447"/>
      <c r="O17" s="446"/>
      <c r="P17" s="445"/>
      <c r="Q17" s="469">
        <v>34</v>
      </c>
      <c r="R17" s="470">
        <v>1</v>
      </c>
      <c r="S17" s="446"/>
      <c r="T17" s="445"/>
      <c r="U17" s="446"/>
      <c r="V17" s="445"/>
      <c r="W17" s="471"/>
      <c r="X17" s="445"/>
      <c r="Y17" s="448">
        <v>34</v>
      </c>
      <c r="Z17" s="450">
        <v>1</v>
      </c>
      <c r="AA17" s="446"/>
      <c r="AB17" s="445"/>
      <c r="AC17" s="444"/>
      <c r="AD17" s="447"/>
      <c r="AE17" s="446"/>
      <c r="AF17" s="445"/>
      <c r="AG17" s="726"/>
    </row>
    <row r="18" spans="1:35" s="74" customFormat="1" ht="11.25" customHeight="1" thickBot="1">
      <c r="A18" s="718"/>
      <c r="B18" s="452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4"/>
      <c r="AG18" s="727"/>
      <c r="AH18" s="301"/>
      <c r="AI18" s="301"/>
    </row>
    <row r="19" spans="1:33" s="74" customFormat="1" ht="21" customHeight="1">
      <c r="A19" s="720" t="s">
        <v>287</v>
      </c>
      <c r="B19" s="472" t="s">
        <v>84</v>
      </c>
      <c r="C19" s="464">
        <v>33</v>
      </c>
      <c r="D19" s="473">
        <v>1</v>
      </c>
      <c r="E19" s="433">
        <v>33</v>
      </c>
      <c r="F19" s="434">
        <v>1</v>
      </c>
      <c r="G19" s="433"/>
      <c r="H19" s="432"/>
      <c r="I19" s="464">
        <v>34</v>
      </c>
      <c r="J19" s="465">
        <v>1</v>
      </c>
      <c r="K19" s="433">
        <v>34</v>
      </c>
      <c r="L19" s="432">
        <v>1</v>
      </c>
      <c r="M19" s="389">
        <v>34</v>
      </c>
      <c r="N19" s="390">
        <v>1</v>
      </c>
      <c r="O19" s="389"/>
      <c r="P19" s="474"/>
      <c r="Q19" s="464">
        <v>34</v>
      </c>
      <c r="R19" s="466">
        <v>1</v>
      </c>
      <c r="S19" s="467">
        <v>34</v>
      </c>
      <c r="T19" s="465">
        <v>1</v>
      </c>
      <c r="U19" s="433">
        <v>34</v>
      </c>
      <c r="V19" s="432">
        <v>1</v>
      </c>
      <c r="W19" s="437"/>
      <c r="X19" s="432"/>
      <c r="Y19" s="433">
        <v>34</v>
      </c>
      <c r="Z19" s="434">
        <v>1</v>
      </c>
      <c r="AA19" s="467">
        <v>34</v>
      </c>
      <c r="AB19" s="465">
        <v>1</v>
      </c>
      <c r="AC19" s="464">
        <v>34</v>
      </c>
      <c r="AD19" s="466">
        <v>1</v>
      </c>
      <c r="AE19" s="467"/>
      <c r="AF19" s="465"/>
      <c r="AG19" s="726"/>
    </row>
    <row r="20" spans="1:33" s="74" customFormat="1" ht="19.5" customHeight="1" thickBot="1">
      <c r="A20" s="721"/>
      <c r="B20" s="475" t="s">
        <v>265</v>
      </c>
      <c r="C20" s="476"/>
      <c r="D20" s="477"/>
      <c r="E20" s="435"/>
      <c r="F20" s="438"/>
      <c r="G20" s="435">
        <v>33</v>
      </c>
      <c r="H20" s="436">
        <v>1</v>
      </c>
      <c r="I20" s="439"/>
      <c r="J20" s="440"/>
      <c r="K20" s="435"/>
      <c r="L20" s="436"/>
      <c r="M20" s="362"/>
      <c r="N20" s="364"/>
      <c r="O20" s="362">
        <v>34</v>
      </c>
      <c r="P20" s="363">
        <v>1</v>
      </c>
      <c r="Q20" s="476"/>
      <c r="R20" s="478"/>
      <c r="S20" s="479"/>
      <c r="T20" s="480"/>
      <c r="U20" s="435"/>
      <c r="V20" s="436"/>
      <c r="W20" s="441">
        <v>34</v>
      </c>
      <c r="X20" s="440">
        <v>1</v>
      </c>
      <c r="Y20" s="435"/>
      <c r="Z20" s="438"/>
      <c r="AA20" s="441"/>
      <c r="AB20" s="440"/>
      <c r="AC20" s="476"/>
      <c r="AD20" s="478"/>
      <c r="AE20" s="362">
        <v>34</v>
      </c>
      <c r="AF20" s="363">
        <v>1</v>
      </c>
      <c r="AG20" s="726"/>
    </row>
    <row r="21" spans="1:33" s="74" customFormat="1" ht="17.25" customHeight="1" thickBot="1">
      <c r="A21" s="721"/>
      <c r="B21" s="396" t="s">
        <v>91</v>
      </c>
      <c r="C21" s="444">
        <v>33</v>
      </c>
      <c r="D21" s="481">
        <v>1</v>
      </c>
      <c r="E21" s="448">
        <v>33</v>
      </c>
      <c r="F21" s="450">
        <v>1</v>
      </c>
      <c r="G21" s="448"/>
      <c r="H21" s="449"/>
      <c r="I21" s="444">
        <v>34</v>
      </c>
      <c r="J21" s="445">
        <v>1</v>
      </c>
      <c r="K21" s="448">
        <v>34</v>
      </c>
      <c r="L21" s="449">
        <v>1</v>
      </c>
      <c r="M21" s="482">
        <v>34</v>
      </c>
      <c r="N21" s="483">
        <v>1</v>
      </c>
      <c r="O21" s="484"/>
      <c r="P21" s="485"/>
      <c r="Q21" s="469">
        <v>34</v>
      </c>
      <c r="R21" s="470">
        <v>1</v>
      </c>
      <c r="S21" s="486">
        <v>34</v>
      </c>
      <c r="T21" s="487">
        <v>1</v>
      </c>
      <c r="U21" s="488">
        <v>34</v>
      </c>
      <c r="V21" s="489">
        <v>1</v>
      </c>
      <c r="W21" s="490"/>
      <c r="X21" s="489"/>
      <c r="Y21" s="448">
        <v>34</v>
      </c>
      <c r="Z21" s="450">
        <v>1</v>
      </c>
      <c r="AA21" s="446">
        <v>34</v>
      </c>
      <c r="AB21" s="445">
        <v>1</v>
      </c>
      <c r="AC21" s="469">
        <v>34</v>
      </c>
      <c r="AD21" s="470">
        <v>1</v>
      </c>
      <c r="AE21" s="484">
        <v>34</v>
      </c>
      <c r="AF21" s="485">
        <v>1</v>
      </c>
      <c r="AG21" s="726"/>
    </row>
    <row r="22" spans="1:35" s="74" customFormat="1" ht="15" customHeight="1" thickBot="1">
      <c r="A22" s="715"/>
      <c r="B22" s="452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4"/>
      <c r="AG22" s="727"/>
      <c r="AH22" s="301"/>
      <c r="AI22" s="301"/>
    </row>
    <row r="23" spans="1:33" s="120" customFormat="1" ht="13.5" customHeight="1">
      <c r="A23" s="716" t="s">
        <v>54</v>
      </c>
      <c r="B23" s="418" t="s">
        <v>259</v>
      </c>
      <c r="C23" s="431"/>
      <c r="D23" s="432"/>
      <c r="E23" s="433"/>
      <c r="F23" s="434"/>
      <c r="G23" s="433"/>
      <c r="H23" s="432"/>
      <c r="I23" s="431">
        <v>34</v>
      </c>
      <c r="J23" s="432">
        <v>1</v>
      </c>
      <c r="K23" s="431">
        <v>34</v>
      </c>
      <c r="L23" s="432">
        <v>1</v>
      </c>
      <c r="M23" s="431">
        <v>34</v>
      </c>
      <c r="N23" s="434">
        <v>1</v>
      </c>
      <c r="O23" s="389">
        <v>34</v>
      </c>
      <c r="P23" s="474">
        <v>1</v>
      </c>
      <c r="Q23" s="464"/>
      <c r="R23" s="465"/>
      <c r="S23" s="467"/>
      <c r="T23" s="465"/>
      <c r="U23" s="467"/>
      <c r="V23" s="465"/>
      <c r="W23" s="389">
        <v>34</v>
      </c>
      <c r="X23" s="474">
        <v>1</v>
      </c>
      <c r="Y23" s="467"/>
      <c r="Z23" s="466"/>
      <c r="AA23" s="467"/>
      <c r="AB23" s="465"/>
      <c r="AC23" s="464"/>
      <c r="AD23" s="466"/>
      <c r="AE23" s="467"/>
      <c r="AF23" s="465"/>
      <c r="AG23" s="726"/>
    </row>
    <row r="24" spans="1:33" s="120" customFormat="1" ht="13.5" customHeight="1">
      <c r="A24" s="717"/>
      <c r="B24" s="397" t="s">
        <v>260</v>
      </c>
      <c r="C24" s="439"/>
      <c r="D24" s="440"/>
      <c r="E24" s="441"/>
      <c r="F24" s="443"/>
      <c r="G24" s="441">
        <v>33</v>
      </c>
      <c r="H24" s="440">
        <v>1</v>
      </c>
      <c r="I24" s="417"/>
      <c r="J24" s="436"/>
      <c r="K24" s="435"/>
      <c r="L24" s="436"/>
      <c r="M24" s="441"/>
      <c r="N24" s="443"/>
      <c r="O24" s="441"/>
      <c r="P24" s="440"/>
      <c r="Q24" s="439"/>
      <c r="R24" s="440"/>
      <c r="S24" s="441"/>
      <c r="T24" s="440"/>
      <c r="U24" s="441"/>
      <c r="V24" s="440"/>
      <c r="W24" s="491"/>
      <c r="X24" s="440"/>
      <c r="Y24" s="441"/>
      <c r="Z24" s="443"/>
      <c r="AA24" s="441"/>
      <c r="AB24" s="440"/>
      <c r="AC24" s="439"/>
      <c r="AD24" s="443"/>
      <c r="AE24" s="441"/>
      <c r="AF24" s="440"/>
      <c r="AG24" s="726"/>
    </row>
    <row r="25" spans="1:33" s="120" customFormat="1" ht="22.5">
      <c r="A25" s="717"/>
      <c r="B25" s="397" t="s">
        <v>262</v>
      </c>
      <c r="C25" s="439"/>
      <c r="D25" s="440"/>
      <c r="E25" s="441"/>
      <c r="F25" s="443"/>
      <c r="G25" s="441">
        <v>33</v>
      </c>
      <c r="H25" s="440">
        <v>1</v>
      </c>
      <c r="I25" s="417"/>
      <c r="J25" s="436"/>
      <c r="K25" s="435"/>
      <c r="L25" s="436"/>
      <c r="M25" s="441"/>
      <c r="N25" s="443"/>
      <c r="O25" s="441">
        <v>34</v>
      </c>
      <c r="P25" s="440">
        <v>1</v>
      </c>
      <c r="Q25" s="439"/>
      <c r="R25" s="440"/>
      <c r="S25" s="441"/>
      <c r="T25" s="440"/>
      <c r="U25" s="441"/>
      <c r="V25" s="440"/>
      <c r="W25" s="441">
        <v>34</v>
      </c>
      <c r="X25" s="440">
        <v>1</v>
      </c>
      <c r="Y25" s="441"/>
      <c r="Z25" s="443"/>
      <c r="AA25" s="441"/>
      <c r="AB25" s="440"/>
      <c r="AC25" s="439"/>
      <c r="AD25" s="443"/>
      <c r="AE25" s="441">
        <v>34</v>
      </c>
      <c r="AF25" s="440">
        <v>1</v>
      </c>
      <c r="AG25" s="726"/>
    </row>
    <row r="26" spans="1:33" s="120" customFormat="1" ht="13.5" customHeight="1" thickBot="1">
      <c r="A26" s="717"/>
      <c r="B26" s="396" t="s">
        <v>266</v>
      </c>
      <c r="C26" s="444"/>
      <c r="D26" s="445"/>
      <c r="E26" s="446"/>
      <c r="F26" s="447"/>
      <c r="G26" s="446">
        <v>33</v>
      </c>
      <c r="H26" s="445">
        <v>1</v>
      </c>
      <c r="I26" s="451"/>
      <c r="J26" s="449"/>
      <c r="K26" s="448"/>
      <c r="L26" s="449"/>
      <c r="M26" s="446"/>
      <c r="N26" s="447"/>
      <c r="O26" s="446">
        <v>34</v>
      </c>
      <c r="P26" s="445">
        <v>1</v>
      </c>
      <c r="Q26" s="444"/>
      <c r="R26" s="445"/>
      <c r="S26" s="446"/>
      <c r="T26" s="445"/>
      <c r="U26" s="446"/>
      <c r="V26" s="445"/>
      <c r="W26" s="446">
        <v>34</v>
      </c>
      <c r="X26" s="445">
        <v>1</v>
      </c>
      <c r="Y26" s="446"/>
      <c r="Z26" s="447"/>
      <c r="AA26" s="446"/>
      <c r="AB26" s="445"/>
      <c r="AC26" s="444"/>
      <c r="AD26" s="447"/>
      <c r="AE26" s="446">
        <v>34</v>
      </c>
      <c r="AF26" s="445">
        <v>1</v>
      </c>
      <c r="AG26" s="728"/>
    </row>
    <row r="27" spans="1:33" s="120" customFormat="1" ht="7.5" customHeight="1" thickBot="1">
      <c r="A27" s="717"/>
      <c r="B27" s="492"/>
      <c r="C27" s="493"/>
      <c r="D27" s="493"/>
      <c r="E27" s="493"/>
      <c r="F27" s="493"/>
      <c r="G27" s="493"/>
      <c r="H27" s="493"/>
      <c r="I27" s="494"/>
      <c r="J27" s="494"/>
      <c r="K27" s="494"/>
      <c r="L27" s="494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5"/>
      <c r="AG27" s="496"/>
    </row>
    <row r="28" spans="1:33" s="74" customFormat="1" ht="12.75" customHeight="1" thickBot="1">
      <c r="A28" s="719"/>
      <c r="B28" s="497" t="s">
        <v>188</v>
      </c>
      <c r="C28" s="498">
        <f>SUM(C8:C26)</f>
        <v>165</v>
      </c>
      <c r="D28" s="499"/>
      <c r="E28" s="498">
        <f>SUM(E8:E26)</f>
        <v>99</v>
      </c>
      <c r="F28" s="500"/>
      <c r="G28" s="498">
        <f>SUM(G8:G26)</f>
        <v>198</v>
      </c>
      <c r="H28" s="499"/>
      <c r="I28" s="501">
        <f>SUM(I8:I26)</f>
        <v>204</v>
      </c>
      <c r="J28" s="499"/>
      <c r="K28" s="498">
        <f>SUM(K8:K26)</f>
        <v>204</v>
      </c>
      <c r="L28" s="499"/>
      <c r="M28" s="498">
        <f>SUM(M8:M26)</f>
        <v>136</v>
      </c>
      <c r="N28" s="500"/>
      <c r="O28" s="502">
        <f>SUM(O8:O26)</f>
        <v>204</v>
      </c>
      <c r="P28" s="503"/>
      <c r="Q28" s="498">
        <f>SUM(Q8:Q26)</f>
        <v>170</v>
      </c>
      <c r="R28" s="499"/>
      <c r="S28" s="498">
        <f>SUM(S8:S26)</f>
        <v>136</v>
      </c>
      <c r="T28" s="499"/>
      <c r="U28" s="498">
        <f>SUM(U8:U26)</f>
        <v>170</v>
      </c>
      <c r="V28" s="499"/>
      <c r="W28" s="504">
        <f>SUM(W8:W26)</f>
        <v>204</v>
      </c>
      <c r="X28" s="499"/>
      <c r="Y28" s="498">
        <f>SUM(Y8:Y26)</f>
        <v>204</v>
      </c>
      <c r="Z28" s="500"/>
      <c r="AA28" s="498">
        <f>SUM(AA8:AA26)</f>
        <v>170</v>
      </c>
      <c r="AB28" s="499"/>
      <c r="AC28" s="501">
        <f>SUM(AC8:AC26)</f>
        <v>170</v>
      </c>
      <c r="AD28" s="500"/>
      <c r="AE28" s="498">
        <f>SUM(AE8:AE26)</f>
        <v>204</v>
      </c>
      <c r="AF28" s="499"/>
      <c r="AG28" s="505">
        <f>SUM(C28:AF28)</f>
        <v>2638</v>
      </c>
    </row>
    <row r="29" spans="1:33" s="74" customFormat="1" ht="13.5" customHeight="1" thickBot="1">
      <c r="A29" s="519"/>
      <c r="B29" s="506" t="s">
        <v>208</v>
      </c>
      <c r="C29" s="507"/>
      <c r="D29" s="508">
        <f>SUM(D8:D28)</f>
        <v>5</v>
      </c>
      <c r="E29" s="507"/>
      <c r="F29" s="509">
        <f>SUM(F8:F28)</f>
        <v>3</v>
      </c>
      <c r="G29" s="507"/>
      <c r="H29" s="508">
        <f>SUM(H8:H28)</f>
        <v>6</v>
      </c>
      <c r="I29" s="510"/>
      <c r="J29" s="508">
        <f>SUM(J8:J28)</f>
        <v>6</v>
      </c>
      <c r="K29" s="507"/>
      <c r="L29" s="508">
        <f>SUM(L8:L28)</f>
        <v>6</v>
      </c>
      <c r="M29" s="510"/>
      <c r="N29" s="509">
        <f>SUM(N8:N28)</f>
        <v>4</v>
      </c>
      <c r="O29" s="511"/>
      <c r="P29" s="512">
        <f>SUM(P8:P28)</f>
        <v>6</v>
      </c>
      <c r="Q29" s="507"/>
      <c r="R29" s="508">
        <f>SUM(R8:R28)</f>
        <v>4</v>
      </c>
      <c r="S29" s="507"/>
      <c r="T29" s="508">
        <f>SUM(T8:T28)</f>
        <v>4</v>
      </c>
      <c r="U29" s="507"/>
      <c r="V29" s="508">
        <f>SUM(V8:V28)</f>
        <v>5</v>
      </c>
      <c r="W29" s="513"/>
      <c r="X29" s="508">
        <f>SUM(X8:X28)</f>
        <v>6</v>
      </c>
      <c r="Y29" s="507"/>
      <c r="Z29" s="509">
        <f>SUM(Z8:Z28)</f>
        <v>5</v>
      </c>
      <c r="AA29" s="514"/>
      <c r="AB29" s="515">
        <f>SUM(AB8:AB28)</f>
        <v>5</v>
      </c>
      <c r="AC29" s="510"/>
      <c r="AD29" s="509">
        <f>SUM(AD8:AD28)</f>
        <v>5</v>
      </c>
      <c r="AE29" s="507"/>
      <c r="AF29" s="508">
        <f>SUM(AF8:AF28)</f>
        <v>6</v>
      </c>
      <c r="AG29" s="516">
        <f>SUM(C29:AF29)</f>
        <v>76</v>
      </c>
    </row>
    <row r="30" spans="1:33" s="120" customFormat="1" ht="13.5" thickBot="1">
      <c r="A30" s="520"/>
      <c r="B30" s="517"/>
      <c r="C30" s="696" t="s">
        <v>36</v>
      </c>
      <c r="D30" s="697"/>
      <c r="E30" s="696" t="s">
        <v>37</v>
      </c>
      <c r="F30" s="697"/>
      <c r="G30" s="696" t="s">
        <v>261</v>
      </c>
      <c r="H30" s="697"/>
      <c r="I30" s="696" t="s">
        <v>5</v>
      </c>
      <c r="J30" s="697"/>
      <c r="K30" s="696" t="s">
        <v>6</v>
      </c>
      <c r="L30" s="697"/>
      <c r="M30" s="703" t="s">
        <v>7</v>
      </c>
      <c r="N30" s="737"/>
      <c r="O30" s="703" t="s">
        <v>231</v>
      </c>
      <c r="P30" s="704"/>
      <c r="Q30" s="703" t="s">
        <v>70</v>
      </c>
      <c r="R30" s="704"/>
      <c r="S30" s="703" t="s">
        <v>71</v>
      </c>
      <c r="T30" s="704"/>
      <c r="U30" s="703" t="s">
        <v>180</v>
      </c>
      <c r="V30" s="704"/>
      <c r="W30" s="703" t="s">
        <v>263</v>
      </c>
      <c r="X30" s="704"/>
      <c r="Y30" s="696" t="s">
        <v>72</v>
      </c>
      <c r="Z30" s="700"/>
      <c r="AA30" s="738" t="s">
        <v>73</v>
      </c>
      <c r="AB30" s="739"/>
      <c r="AC30" s="735" t="s">
        <v>203</v>
      </c>
      <c r="AD30" s="736"/>
      <c r="AE30" s="711" t="s">
        <v>264</v>
      </c>
      <c r="AF30" s="712"/>
      <c r="AG30" s="518"/>
    </row>
    <row r="33" spans="30:32" ht="12.75">
      <c r="AD33" s="303"/>
      <c r="AE33" s="303"/>
      <c r="AF33" s="303"/>
    </row>
    <row r="34" s="289" customFormat="1" ht="12.75" customHeight="1">
      <c r="B34" s="304"/>
    </row>
    <row r="35" spans="2:32" s="289" customFormat="1" ht="12.75">
      <c r="B35" s="653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</row>
    <row r="36" spans="2:32" s="289" customFormat="1" ht="12.75" customHeight="1">
      <c r="B36" s="653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</row>
    <row r="37" spans="2:32" s="289" customFormat="1" ht="12.75">
      <c r="B37" s="653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</row>
    <row r="38" spans="2:32" s="289" customFormat="1" ht="12.75">
      <c r="B38" s="653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302"/>
      <c r="T38" s="30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</row>
    <row r="39" spans="2:32" s="289" customFormat="1" ht="12.75">
      <c r="B39" s="653"/>
      <c r="C39" s="302"/>
      <c r="D39" s="302"/>
      <c r="E39" s="302"/>
      <c r="F39" s="302"/>
      <c r="G39" s="302"/>
      <c r="H39" s="302"/>
      <c r="I39" s="302"/>
      <c r="J39" s="302"/>
      <c r="K39" s="212"/>
      <c r="L39" s="212"/>
      <c r="M39" s="212"/>
      <c r="N39" s="212"/>
      <c r="O39" s="212"/>
      <c r="P39" s="212"/>
      <c r="Q39" s="212"/>
      <c r="R39" s="212"/>
      <c r="S39" s="302"/>
      <c r="T39" s="30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</row>
    <row r="40" spans="2:32" s="289" customFormat="1" ht="12.75">
      <c r="B40" s="713"/>
      <c r="C40" s="302"/>
      <c r="D40" s="302"/>
      <c r="E40" s="302"/>
      <c r="F40" s="302"/>
      <c r="G40" s="302"/>
      <c r="H40" s="302"/>
      <c r="I40" s="302"/>
      <c r="J40" s="30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</row>
    <row r="41" s="289" customFormat="1" ht="12.75"/>
  </sheetData>
  <sheetProtection/>
  <mergeCells count="45">
    <mergeCell ref="A1:AG1"/>
    <mergeCell ref="A2:AG2"/>
    <mergeCell ref="A3:AG3"/>
    <mergeCell ref="A4:AG4"/>
    <mergeCell ref="A5:AG5"/>
    <mergeCell ref="C6:AG6"/>
    <mergeCell ref="AC30:AD30"/>
    <mergeCell ref="M30:N30"/>
    <mergeCell ref="Q30:R30"/>
    <mergeCell ref="S30:T30"/>
    <mergeCell ref="U30:V30"/>
    <mergeCell ref="AA30:AB30"/>
    <mergeCell ref="G30:H30"/>
    <mergeCell ref="AG8:AG26"/>
    <mergeCell ref="U7:V7"/>
    <mergeCell ref="Y7:Z7"/>
    <mergeCell ref="E7:F7"/>
    <mergeCell ref="Q7:R7"/>
    <mergeCell ref="M7:N7"/>
    <mergeCell ref="AA7:AB7"/>
    <mergeCell ref="G7:H7"/>
    <mergeCell ref="AC7:AD7"/>
    <mergeCell ref="A14:A15"/>
    <mergeCell ref="A16:A18"/>
    <mergeCell ref="A23:A28"/>
    <mergeCell ref="A19:A22"/>
    <mergeCell ref="A7:A13"/>
    <mergeCell ref="E30:F30"/>
    <mergeCell ref="AE7:AF7"/>
    <mergeCell ref="AE30:AF30"/>
    <mergeCell ref="B35:B36"/>
    <mergeCell ref="B37:B38"/>
    <mergeCell ref="C30:D30"/>
    <mergeCell ref="B39:B40"/>
    <mergeCell ref="C7:D7"/>
    <mergeCell ref="I30:J30"/>
    <mergeCell ref="K7:L7"/>
    <mergeCell ref="Y30:Z30"/>
    <mergeCell ref="O7:P7"/>
    <mergeCell ref="O30:P30"/>
    <mergeCell ref="W7:X7"/>
    <mergeCell ref="W30:X30"/>
    <mergeCell ref="I7:J7"/>
    <mergeCell ref="K30:L30"/>
    <mergeCell ref="S7:T7"/>
  </mergeCells>
  <printOptions/>
  <pageMargins left="0.36" right="0.25" top="0.29" bottom="0.31" header="0.3" footer="0.3"/>
  <pageSetup horizontalDpi="200" verticalDpi="2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R137"/>
  <sheetViews>
    <sheetView tabSelected="1" zoomScale="90" zoomScaleNormal="90" zoomScalePageLayoutView="0" workbookViewId="0" topLeftCell="A1">
      <selection activeCell="AP31" sqref="AP1:AP16384"/>
    </sheetView>
  </sheetViews>
  <sheetFormatPr defaultColWidth="9.140625" defaultRowHeight="12.75"/>
  <cols>
    <col min="1" max="1" width="5.7109375" style="319" customWidth="1"/>
    <col min="2" max="2" width="15.57421875" style="306" customWidth="1"/>
    <col min="3" max="3" width="3.57421875" style="326" customWidth="1"/>
    <col min="4" max="4" width="3.140625" style="326" customWidth="1"/>
    <col min="5" max="5" width="4.421875" style="326" customWidth="1"/>
    <col min="6" max="6" width="2.8515625" style="326" customWidth="1"/>
    <col min="7" max="7" width="3.421875" style="326" customWidth="1"/>
    <col min="8" max="8" width="2.8515625" style="326" customWidth="1"/>
    <col min="9" max="9" width="3.8515625" style="326" customWidth="1"/>
    <col min="10" max="10" width="2.28125" style="326" customWidth="1"/>
    <col min="11" max="11" width="3.7109375" style="326" customWidth="1"/>
    <col min="12" max="12" width="3.00390625" style="326" customWidth="1"/>
    <col min="13" max="13" width="4.00390625" style="326" customWidth="1"/>
    <col min="14" max="14" width="3.00390625" style="326" customWidth="1"/>
    <col min="15" max="15" width="3.8515625" style="326" customWidth="1"/>
    <col min="16" max="16" width="2.421875" style="326" customWidth="1"/>
    <col min="17" max="17" width="3.7109375" style="326" customWidth="1"/>
    <col min="18" max="18" width="2.8515625" style="326" customWidth="1"/>
    <col min="19" max="19" width="3.7109375" style="326" customWidth="1"/>
    <col min="20" max="20" width="2.7109375" style="326" customWidth="1"/>
    <col min="21" max="21" width="3.7109375" style="326" customWidth="1"/>
    <col min="22" max="22" width="2.7109375" style="326" customWidth="1"/>
    <col min="23" max="23" width="3.8515625" style="326" customWidth="1"/>
    <col min="24" max="24" width="2.7109375" style="326" customWidth="1"/>
    <col min="25" max="25" width="3.7109375" style="326" customWidth="1"/>
    <col min="26" max="26" width="2.57421875" style="326" customWidth="1"/>
    <col min="27" max="28" width="3.28125" style="326" customWidth="1"/>
    <col min="29" max="29" width="4.421875" style="326" customWidth="1"/>
    <col min="30" max="30" width="2.00390625" style="326" customWidth="1"/>
    <col min="31" max="31" width="3.28125" style="326" customWidth="1"/>
    <col min="32" max="32" width="2.28125" style="326" customWidth="1"/>
    <col min="33" max="33" width="3.140625" style="326" customWidth="1"/>
    <col min="34" max="34" width="2.7109375" style="326" customWidth="1"/>
    <col min="35" max="35" width="3.140625" style="326" customWidth="1"/>
    <col min="36" max="36" width="2.57421875" style="326" customWidth="1"/>
    <col min="37" max="37" width="6.421875" style="306" customWidth="1"/>
    <col min="38" max="38" width="7.140625" style="306" customWidth="1"/>
    <col min="39" max="39" width="6.421875" style="306" customWidth="1"/>
    <col min="40" max="40" width="15.421875" style="306" customWidth="1"/>
    <col min="41" max="41" width="18.00390625" style="306" customWidth="1"/>
    <col min="42" max="42" width="9.140625" style="306" customWidth="1"/>
    <col min="43" max="16384" width="9.140625" style="78" customWidth="1"/>
  </cols>
  <sheetData>
    <row r="1" spans="1:44" ht="12.75">
      <c r="A1" s="785" t="s">
        <v>218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786"/>
      <c r="AD1" s="786"/>
      <c r="AE1" s="786"/>
      <c r="AF1" s="786"/>
      <c r="AG1" s="786"/>
      <c r="AH1" s="786"/>
      <c r="AI1" s="786"/>
      <c r="AJ1" s="786"/>
      <c r="AK1" s="786"/>
      <c r="AL1" s="309"/>
      <c r="AM1" s="308"/>
      <c r="AN1" s="310"/>
      <c r="AO1" s="310"/>
      <c r="AP1" s="310"/>
      <c r="AQ1" s="311"/>
      <c r="AR1" s="311"/>
    </row>
    <row r="2" spans="1:44" ht="12.75">
      <c r="A2" s="785" t="s">
        <v>216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  <c r="W2" s="786"/>
      <c r="X2" s="786"/>
      <c r="Y2" s="786"/>
      <c r="Z2" s="786"/>
      <c r="AA2" s="786"/>
      <c r="AB2" s="786"/>
      <c r="AC2" s="786"/>
      <c r="AD2" s="786"/>
      <c r="AE2" s="786"/>
      <c r="AF2" s="786"/>
      <c r="AG2" s="786"/>
      <c r="AH2" s="786"/>
      <c r="AI2" s="786"/>
      <c r="AJ2" s="786"/>
      <c r="AK2" s="786"/>
      <c r="AL2" s="309"/>
      <c r="AM2" s="308"/>
      <c r="AN2" s="310"/>
      <c r="AO2" s="310"/>
      <c r="AP2" s="310"/>
      <c r="AQ2" s="311"/>
      <c r="AR2" s="311"/>
    </row>
    <row r="3" spans="1:44" ht="12.75">
      <c r="A3" s="785" t="s">
        <v>1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786"/>
      <c r="AI3" s="786"/>
      <c r="AJ3" s="786"/>
      <c r="AK3" s="786"/>
      <c r="AL3" s="309"/>
      <c r="AM3" s="308"/>
      <c r="AN3" s="310"/>
      <c r="AO3" s="310"/>
      <c r="AP3" s="310"/>
      <c r="AQ3" s="311"/>
      <c r="AR3" s="311"/>
    </row>
    <row r="4" spans="1:44" ht="12.75">
      <c r="A4" s="785" t="s">
        <v>0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  <c r="X4" s="786"/>
      <c r="Y4" s="786"/>
      <c r="Z4" s="786"/>
      <c r="AA4" s="786"/>
      <c r="AB4" s="786"/>
      <c r="AC4" s="786"/>
      <c r="AD4" s="786"/>
      <c r="AE4" s="786"/>
      <c r="AF4" s="786"/>
      <c r="AG4" s="786"/>
      <c r="AH4" s="786"/>
      <c r="AI4" s="786"/>
      <c r="AJ4" s="786"/>
      <c r="AK4" s="786"/>
      <c r="AL4" s="309"/>
      <c r="AM4" s="308"/>
      <c r="AN4" s="310"/>
      <c r="AO4" s="310"/>
      <c r="AP4" s="310"/>
      <c r="AQ4" s="311"/>
      <c r="AR4" s="311"/>
    </row>
    <row r="5" spans="1:44" ht="13.5" thickBot="1">
      <c r="A5" s="800" t="s">
        <v>229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  <c r="N5" s="801"/>
      <c r="O5" s="801"/>
      <c r="P5" s="801"/>
      <c r="Q5" s="801"/>
      <c r="R5" s="801"/>
      <c r="S5" s="801"/>
      <c r="T5" s="801"/>
      <c r="U5" s="801"/>
      <c r="V5" s="801"/>
      <c r="W5" s="801"/>
      <c r="X5" s="801"/>
      <c r="Y5" s="801"/>
      <c r="Z5" s="801"/>
      <c r="AA5" s="801"/>
      <c r="AB5" s="801"/>
      <c r="AC5" s="801"/>
      <c r="AD5" s="801"/>
      <c r="AE5" s="801"/>
      <c r="AF5" s="801"/>
      <c r="AG5" s="801"/>
      <c r="AH5" s="801"/>
      <c r="AI5" s="801"/>
      <c r="AJ5" s="801"/>
      <c r="AK5" s="801"/>
      <c r="AL5" s="309"/>
      <c r="AM5" s="308"/>
      <c r="AN5" s="310"/>
      <c r="AO5" s="310"/>
      <c r="AP5" s="310"/>
      <c r="AQ5" s="311"/>
      <c r="AR5" s="311"/>
    </row>
    <row r="6" spans="1:39" ht="76.5" customHeight="1" thickBot="1">
      <c r="A6" s="312" t="s">
        <v>60</v>
      </c>
      <c r="B6" s="573" t="s">
        <v>12</v>
      </c>
      <c r="C6" s="781" t="s">
        <v>38</v>
      </c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782"/>
      <c r="R6" s="782"/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3"/>
      <c r="AF6" s="783"/>
      <c r="AG6" s="783"/>
      <c r="AH6" s="783"/>
      <c r="AI6" s="783"/>
      <c r="AJ6" s="783"/>
      <c r="AK6" s="647"/>
      <c r="AL6" s="648"/>
      <c r="AM6" s="305"/>
    </row>
    <row r="7" spans="1:39" ht="53.25" customHeight="1" thickBot="1">
      <c r="A7" s="759" t="s">
        <v>9</v>
      </c>
      <c r="B7" s="794"/>
      <c r="C7" s="790" t="s">
        <v>99</v>
      </c>
      <c r="D7" s="768"/>
      <c r="E7" s="766" t="s">
        <v>100</v>
      </c>
      <c r="F7" s="768"/>
      <c r="G7" s="772" t="s">
        <v>269</v>
      </c>
      <c r="H7" s="773"/>
      <c r="I7" s="766" t="s">
        <v>101</v>
      </c>
      <c r="J7" s="768"/>
      <c r="K7" s="766" t="s">
        <v>102</v>
      </c>
      <c r="L7" s="768"/>
      <c r="M7" s="772" t="s">
        <v>270</v>
      </c>
      <c r="N7" s="773"/>
      <c r="O7" s="766" t="s">
        <v>103</v>
      </c>
      <c r="P7" s="768"/>
      <c r="Q7" s="766" t="s">
        <v>104</v>
      </c>
      <c r="R7" s="768"/>
      <c r="S7" s="766" t="s">
        <v>191</v>
      </c>
      <c r="T7" s="768"/>
      <c r="U7" s="772" t="s">
        <v>271</v>
      </c>
      <c r="V7" s="773"/>
      <c r="W7" s="766" t="s">
        <v>105</v>
      </c>
      <c r="X7" s="768"/>
      <c r="Y7" s="766" t="s">
        <v>106</v>
      </c>
      <c r="Z7" s="767"/>
      <c r="AA7" s="772" t="s">
        <v>272</v>
      </c>
      <c r="AB7" s="773"/>
      <c r="AC7" s="766" t="s">
        <v>107</v>
      </c>
      <c r="AD7" s="780"/>
      <c r="AE7" s="778" t="s">
        <v>108</v>
      </c>
      <c r="AF7" s="779"/>
      <c r="AG7" s="778">
        <v>10</v>
      </c>
      <c r="AH7" s="779"/>
      <c r="AI7" s="766" t="s">
        <v>111</v>
      </c>
      <c r="AJ7" s="641"/>
      <c r="AK7" s="573" t="s">
        <v>288</v>
      </c>
      <c r="AL7" s="573" t="s">
        <v>213</v>
      </c>
      <c r="AM7" s="572"/>
    </row>
    <row r="8" spans="1:42" s="314" customFormat="1" ht="26.25" customHeight="1">
      <c r="A8" s="787"/>
      <c r="B8" s="353" t="s">
        <v>211</v>
      </c>
      <c r="C8" s="336"/>
      <c r="D8" s="337"/>
      <c r="E8" s="336"/>
      <c r="F8" s="337"/>
      <c r="G8" s="336"/>
      <c r="H8" s="337"/>
      <c r="I8" s="336"/>
      <c r="J8" s="337"/>
      <c r="K8" s="336"/>
      <c r="L8" s="337"/>
      <c r="M8" s="336"/>
      <c r="N8" s="337"/>
      <c r="O8" s="336"/>
      <c r="P8" s="337"/>
      <c r="Q8" s="336"/>
      <c r="R8" s="337"/>
      <c r="S8" s="336"/>
      <c r="T8" s="526"/>
      <c r="U8" s="336"/>
      <c r="V8" s="337"/>
      <c r="W8" s="524"/>
      <c r="X8" s="337"/>
      <c r="Y8" s="524"/>
      <c r="Z8" s="526"/>
      <c r="AA8" s="336"/>
      <c r="AB8" s="337"/>
      <c r="AC8" s="524"/>
      <c r="AD8" s="526"/>
      <c r="AE8" s="336"/>
      <c r="AF8" s="526"/>
      <c r="AG8" s="336"/>
      <c r="AH8" s="337"/>
      <c r="AI8" s="527"/>
      <c r="AJ8" s="523"/>
      <c r="AK8" s="802"/>
      <c r="AL8" s="528"/>
      <c r="AM8" s="330"/>
      <c r="AN8" s="339"/>
      <c r="AO8" s="339"/>
      <c r="AP8" s="313"/>
    </row>
    <row r="9" spans="1:42" s="314" customFormat="1" ht="15.75" customHeight="1">
      <c r="A9" s="787"/>
      <c r="B9" s="397" t="s">
        <v>232</v>
      </c>
      <c r="C9" s="332"/>
      <c r="D9" s="331"/>
      <c r="E9" s="332"/>
      <c r="F9" s="331"/>
      <c r="G9" s="332"/>
      <c r="H9" s="331"/>
      <c r="I9" s="332"/>
      <c r="J9" s="331"/>
      <c r="K9" s="332"/>
      <c r="L9" s="331"/>
      <c r="M9" s="332"/>
      <c r="N9" s="331"/>
      <c r="O9" s="332"/>
      <c r="P9" s="331"/>
      <c r="Q9" s="332"/>
      <c r="R9" s="331"/>
      <c r="S9" s="332"/>
      <c r="T9" s="333"/>
      <c r="U9" s="332"/>
      <c r="V9" s="331"/>
      <c r="W9" s="330"/>
      <c r="X9" s="331"/>
      <c r="Y9" s="330"/>
      <c r="Z9" s="333"/>
      <c r="AA9" s="332"/>
      <c r="AB9" s="331"/>
      <c r="AC9" s="330"/>
      <c r="AD9" s="333"/>
      <c r="AE9" s="334"/>
      <c r="AF9" s="335"/>
      <c r="AG9" s="334"/>
      <c r="AH9" s="338"/>
      <c r="AI9" s="349"/>
      <c r="AJ9" s="351"/>
      <c r="AK9" s="361">
        <v>5</v>
      </c>
      <c r="AL9" s="529"/>
      <c r="AM9" s="330"/>
      <c r="AN9" s="306"/>
      <c r="AO9" s="339"/>
      <c r="AP9" s="313"/>
    </row>
    <row r="10" spans="1:42" s="314" customFormat="1" ht="15.75" customHeight="1">
      <c r="A10" s="787"/>
      <c r="B10" s="397" t="s">
        <v>198</v>
      </c>
      <c r="C10" s="332"/>
      <c r="D10" s="331"/>
      <c r="E10" s="332"/>
      <c r="F10" s="331"/>
      <c r="G10" s="332"/>
      <c r="H10" s="331"/>
      <c r="I10" s="332"/>
      <c r="J10" s="331"/>
      <c r="K10" s="332"/>
      <c r="L10" s="331"/>
      <c r="M10" s="332"/>
      <c r="N10" s="331"/>
      <c r="O10" s="332"/>
      <c r="P10" s="331"/>
      <c r="Q10" s="332"/>
      <c r="R10" s="331"/>
      <c r="S10" s="332"/>
      <c r="T10" s="333"/>
      <c r="U10" s="332"/>
      <c r="V10" s="331"/>
      <c r="W10" s="330"/>
      <c r="X10" s="331"/>
      <c r="Y10" s="330"/>
      <c r="Z10" s="333"/>
      <c r="AA10" s="332"/>
      <c r="AB10" s="331"/>
      <c r="AC10" s="330"/>
      <c r="AD10" s="333"/>
      <c r="AE10" s="334"/>
      <c r="AF10" s="335"/>
      <c r="AG10" s="334"/>
      <c r="AH10" s="338"/>
      <c r="AI10" s="349"/>
      <c r="AJ10" s="351"/>
      <c r="AK10" s="361">
        <v>5</v>
      </c>
      <c r="AL10" s="529"/>
      <c r="AM10" s="330"/>
      <c r="AN10" s="306"/>
      <c r="AO10" s="339"/>
      <c r="AP10" s="313"/>
    </row>
    <row r="11" spans="1:42" s="314" customFormat="1" ht="15.75" customHeight="1">
      <c r="A11" s="787"/>
      <c r="B11" s="397" t="s">
        <v>199</v>
      </c>
      <c r="C11" s="332"/>
      <c r="D11" s="331"/>
      <c r="E11" s="332"/>
      <c r="F11" s="331"/>
      <c r="G11" s="332"/>
      <c r="H11" s="331"/>
      <c r="I11" s="332"/>
      <c r="J11" s="331"/>
      <c r="K11" s="332"/>
      <c r="L11" s="331"/>
      <c r="M11" s="332"/>
      <c r="N11" s="331"/>
      <c r="O11" s="332"/>
      <c r="P11" s="331"/>
      <c r="Q11" s="332"/>
      <c r="R11" s="331"/>
      <c r="S11" s="332"/>
      <c r="T11" s="333"/>
      <c r="U11" s="332"/>
      <c r="V11" s="331"/>
      <c r="W11" s="330"/>
      <c r="X11" s="331"/>
      <c r="Y11" s="330"/>
      <c r="Z11" s="333"/>
      <c r="AA11" s="332"/>
      <c r="AB11" s="331"/>
      <c r="AC11" s="330"/>
      <c r="AD11" s="333"/>
      <c r="AE11" s="334"/>
      <c r="AF11" s="335"/>
      <c r="AG11" s="334"/>
      <c r="AH11" s="338"/>
      <c r="AI11" s="349"/>
      <c r="AJ11" s="351"/>
      <c r="AK11" s="361">
        <v>3</v>
      </c>
      <c r="AL11" s="529"/>
      <c r="AM11" s="330"/>
      <c r="AN11" s="306"/>
      <c r="AO11" s="339"/>
      <c r="AP11" s="313"/>
    </row>
    <row r="12" spans="1:41" ht="13.5" customHeight="1">
      <c r="A12" s="787"/>
      <c r="B12" s="397" t="s">
        <v>200</v>
      </c>
      <c r="C12" s="342"/>
      <c r="D12" s="341"/>
      <c r="E12" s="342"/>
      <c r="F12" s="341"/>
      <c r="G12" s="342"/>
      <c r="H12" s="341"/>
      <c r="I12" s="342"/>
      <c r="J12" s="341"/>
      <c r="K12" s="342"/>
      <c r="L12" s="341"/>
      <c r="M12" s="342"/>
      <c r="N12" s="341"/>
      <c r="O12" s="342"/>
      <c r="P12" s="341"/>
      <c r="Q12" s="342"/>
      <c r="R12" s="341"/>
      <c r="S12" s="342"/>
      <c r="T12" s="343"/>
      <c r="U12" s="342"/>
      <c r="V12" s="341"/>
      <c r="W12" s="340"/>
      <c r="X12" s="341"/>
      <c r="Y12" s="340"/>
      <c r="Z12" s="343"/>
      <c r="AA12" s="342"/>
      <c r="AB12" s="341"/>
      <c r="AC12" s="340"/>
      <c r="AD12" s="343"/>
      <c r="AE12" s="342"/>
      <c r="AF12" s="343"/>
      <c r="AG12" s="342"/>
      <c r="AH12" s="341"/>
      <c r="AI12" s="350"/>
      <c r="AJ12" s="352"/>
      <c r="AK12" s="361">
        <v>4</v>
      </c>
      <c r="AL12" s="525"/>
      <c r="AM12" s="330"/>
      <c r="AO12" s="339"/>
    </row>
    <row r="13" spans="1:41" ht="24.75" customHeight="1">
      <c r="A13" s="787"/>
      <c r="B13" s="396" t="s">
        <v>273</v>
      </c>
      <c r="C13" s="342"/>
      <c r="D13" s="341"/>
      <c r="E13" s="342"/>
      <c r="F13" s="341"/>
      <c r="G13" s="362">
        <v>34</v>
      </c>
      <c r="H13" s="363">
        <v>1</v>
      </c>
      <c r="I13" s="342"/>
      <c r="J13" s="341"/>
      <c r="K13" s="342"/>
      <c r="L13" s="341"/>
      <c r="M13" s="362">
        <v>34</v>
      </c>
      <c r="N13" s="363">
        <v>1</v>
      </c>
      <c r="O13" s="342"/>
      <c r="P13" s="341"/>
      <c r="Q13" s="342"/>
      <c r="R13" s="341"/>
      <c r="S13" s="342"/>
      <c r="T13" s="343"/>
      <c r="U13" s="342"/>
      <c r="V13" s="341"/>
      <c r="W13" s="340"/>
      <c r="X13" s="341"/>
      <c r="Y13" s="340"/>
      <c r="Z13" s="343"/>
      <c r="AA13" s="342"/>
      <c r="AB13" s="341"/>
      <c r="AC13" s="340"/>
      <c r="AD13" s="343"/>
      <c r="AE13" s="342"/>
      <c r="AF13" s="343"/>
      <c r="AG13" s="342"/>
      <c r="AH13" s="341"/>
      <c r="AI13" s="350"/>
      <c r="AJ13" s="352"/>
      <c r="AK13" s="361"/>
      <c r="AL13" s="525"/>
      <c r="AM13" s="330"/>
      <c r="AO13" s="339"/>
    </row>
    <row r="14" spans="1:39" ht="13.5" customHeight="1">
      <c r="A14" s="787"/>
      <c r="B14" s="396" t="s">
        <v>224</v>
      </c>
      <c r="C14" s="378">
        <v>68</v>
      </c>
      <c r="D14" s="323">
        <v>2</v>
      </c>
      <c r="E14" s="378">
        <v>68</v>
      </c>
      <c r="F14" s="323">
        <v>2</v>
      </c>
      <c r="G14" s="378"/>
      <c r="H14" s="323"/>
      <c r="I14" s="378">
        <v>34</v>
      </c>
      <c r="J14" s="323">
        <v>1</v>
      </c>
      <c r="K14" s="378"/>
      <c r="L14" s="323"/>
      <c r="M14" s="378"/>
      <c r="N14" s="323"/>
      <c r="O14" s="362"/>
      <c r="P14" s="363"/>
      <c r="Q14" s="362"/>
      <c r="R14" s="363"/>
      <c r="S14" s="362"/>
      <c r="T14" s="364"/>
      <c r="U14" s="362"/>
      <c r="V14" s="363"/>
      <c r="W14" s="365"/>
      <c r="X14" s="363"/>
      <c r="Y14" s="322">
        <v>34</v>
      </c>
      <c r="Z14" s="394">
        <v>1</v>
      </c>
      <c r="AA14" s="378"/>
      <c r="AB14" s="323"/>
      <c r="AC14" s="365"/>
      <c r="AD14" s="364"/>
      <c r="AE14" s="362"/>
      <c r="AF14" s="364"/>
      <c r="AG14" s="362"/>
      <c r="AH14" s="363"/>
      <c r="AI14" s="366"/>
      <c r="AJ14" s="367"/>
      <c r="AK14" s="361"/>
      <c r="AL14" s="361"/>
      <c r="AM14" s="307"/>
    </row>
    <row r="15" spans="1:39" ht="13.5" customHeight="1" thickBot="1">
      <c r="A15" s="788"/>
      <c r="B15" s="396" t="s">
        <v>197</v>
      </c>
      <c r="C15" s="544"/>
      <c r="D15" s="545"/>
      <c r="E15" s="544"/>
      <c r="F15" s="545"/>
      <c r="G15" s="544">
        <v>34</v>
      </c>
      <c r="H15" s="545">
        <v>1</v>
      </c>
      <c r="I15" s="484"/>
      <c r="J15" s="485"/>
      <c r="K15" s="484">
        <v>34</v>
      </c>
      <c r="L15" s="485">
        <v>1</v>
      </c>
      <c r="M15" s="484">
        <v>34</v>
      </c>
      <c r="N15" s="485">
        <v>1</v>
      </c>
      <c r="O15" s="544"/>
      <c r="P15" s="545"/>
      <c r="Q15" s="484">
        <v>68</v>
      </c>
      <c r="R15" s="485">
        <v>2</v>
      </c>
      <c r="S15" s="484">
        <v>34</v>
      </c>
      <c r="T15" s="546">
        <v>1</v>
      </c>
      <c r="U15" s="547">
        <v>34</v>
      </c>
      <c r="V15" s="545">
        <v>1</v>
      </c>
      <c r="W15" s="548"/>
      <c r="X15" s="485"/>
      <c r="Y15" s="548"/>
      <c r="Z15" s="546"/>
      <c r="AA15" s="484">
        <v>34</v>
      </c>
      <c r="AB15" s="485">
        <v>1</v>
      </c>
      <c r="AC15" s="548"/>
      <c r="AD15" s="546"/>
      <c r="AE15" s="484"/>
      <c r="AF15" s="546"/>
      <c r="AG15" s="484"/>
      <c r="AH15" s="485"/>
      <c r="AI15" s="549"/>
      <c r="AJ15" s="419"/>
      <c r="AK15" s="536"/>
      <c r="AL15" s="536"/>
      <c r="AM15" s="379"/>
    </row>
    <row r="16" spans="1:42" s="316" customFormat="1" ht="7.5" customHeight="1" thickBot="1">
      <c r="A16" s="543"/>
      <c r="B16" s="795"/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50"/>
      <c r="Z16" s="550"/>
      <c r="AA16" s="550"/>
      <c r="AB16" s="550"/>
      <c r="AC16" s="550"/>
      <c r="AD16" s="550"/>
      <c r="AE16" s="550"/>
      <c r="AF16" s="550"/>
      <c r="AG16" s="550"/>
      <c r="AH16" s="550"/>
      <c r="AI16" s="550"/>
      <c r="AJ16" s="550"/>
      <c r="AK16" s="803"/>
      <c r="AL16" s="541"/>
      <c r="AM16" s="542"/>
      <c r="AN16" s="344"/>
      <c r="AO16" s="344"/>
      <c r="AP16" s="315"/>
    </row>
    <row r="17" spans="1:42" s="318" customFormat="1" ht="30" customHeight="1">
      <c r="A17" s="759" t="s">
        <v>185</v>
      </c>
      <c r="B17" s="532" t="s">
        <v>212</v>
      </c>
      <c r="C17" s="400"/>
      <c r="D17" s="399"/>
      <c r="E17" s="400"/>
      <c r="F17" s="401"/>
      <c r="G17" s="400"/>
      <c r="H17" s="399"/>
      <c r="I17" s="398"/>
      <c r="J17" s="399"/>
      <c r="K17" s="400"/>
      <c r="L17" s="401"/>
      <c r="M17" s="400"/>
      <c r="N17" s="399"/>
      <c r="O17" s="398"/>
      <c r="P17" s="399"/>
      <c r="Q17" s="400"/>
      <c r="R17" s="399"/>
      <c r="S17" s="400"/>
      <c r="T17" s="401"/>
      <c r="U17" s="400"/>
      <c r="V17" s="399"/>
      <c r="W17" s="398"/>
      <c r="X17" s="399"/>
      <c r="Y17" s="398"/>
      <c r="Z17" s="401"/>
      <c r="AA17" s="400"/>
      <c r="AB17" s="399"/>
      <c r="AC17" s="398"/>
      <c r="AD17" s="401"/>
      <c r="AE17" s="400"/>
      <c r="AF17" s="401"/>
      <c r="AG17" s="400"/>
      <c r="AH17" s="399"/>
      <c r="AI17" s="402"/>
      <c r="AJ17" s="403"/>
      <c r="AK17" s="804"/>
      <c r="AL17" s="403"/>
      <c r="AM17" s="398"/>
      <c r="AN17" s="345"/>
      <c r="AO17" s="345"/>
      <c r="AP17" s="317"/>
    </row>
    <row r="18" spans="1:42" s="320" customFormat="1" ht="13.5" customHeight="1">
      <c r="A18" s="760"/>
      <c r="B18" s="396" t="s">
        <v>244</v>
      </c>
      <c r="C18" s="357"/>
      <c r="D18" s="358"/>
      <c r="E18" s="357"/>
      <c r="F18" s="359"/>
      <c r="G18" s="357"/>
      <c r="H18" s="358"/>
      <c r="I18" s="365"/>
      <c r="J18" s="363"/>
      <c r="K18" s="357"/>
      <c r="L18" s="359"/>
      <c r="M18" s="357"/>
      <c r="N18" s="358"/>
      <c r="O18" s="307"/>
      <c r="P18" s="358"/>
      <c r="Q18" s="357"/>
      <c r="R18" s="358"/>
      <c r="S18" s="357"/>
      <c r="T18" s="359"/>
      <c r="U18" s="357"/>
      <c r="V18" s="358"/>
      <c r="W18" s="307"/>
      <c r="X18" s="358"/>
      <c r="Y18" s="307"/>
      <c r="Z18" s="359"/>
      <c r="AA18" s="357"/>
      <c r="AB18" s="358"/>
      <c r="AC18" s="307"/>
      <c r="AD18" s="359"/>
      <c r="AE18" s="357"/>
      <c r="AF18" s="359"/>
      <c r="AG18" s="357"/>
      <c r="AH18" s="358"/>
      <c r="AI18" s="360"/>
      <c r="AJ18" s="361"/>
      <c r="AK18" s="532">
        <v>2</v>
      </c>
      <c r="AL18" s="532"/>
      <c r="AM18" s="307"/>
      <c r="AN18" s="306"/>
      <c r="AO18" s="319"/>
      <c r="AP18" s="319"/>
    </row>
    <row r="19" spans="1:42" s="320" customFormat="1" ht="13.5" customHeight="1">
      <c r="A19" s="760"/>
      <c r="B19" s="397" t="s">
        <v>196</v>
      </c>
      <c r="C19" s="357"/>
      <c r="D19" s="358"/>
      <c r="E19" s="357"/>
      <c r="F19" s="359"/>
      <c r="G19" s="357"/>
      <c r="H19" s="358"/>
      <c r="I19" s="365">
        <v>17</v>
      </c>
      <c r="J19" s="363">
        <v>0.5</v>
      </c>
      <c r="K19" s="362">
        <v>17</v>
      </c>
      <c r="L19" s="364">
        <v>1</v>
      </c>
      <c r="M19" s="362"/>
      <c r="N19" s="363"/>
      <c r="O19" s="307"/>
      <c r="P19" s="358"/>
      <c r="Q19" s="357"/>
      <c r="R19" s="358"/>
      <c r="S19" s="357"/>
      <c r="T19" s="359"/>
      <c r="U19" s="357"/>
      <c r="V19" s="358"/>
      <c r="W19" s="307"/>
      <c r="X19" s="358"/>
      <c r="Y19" s="307"/>
      <c r="Z19" s="359"/>
      <c r="AA19" s="357"/>
      <c r="AB19" s="358"/>
      <c r="AC19" s="307"/>
      <c r="AD19" s="359"/>
      <c r="AE19" s="357"/>
      <c r="AF19" s="359"/>
      <c r="AG19" s="357"/>
      <c r="AH19" s="358"/>
      <c r="AI19" s="360"/>
      <c r="AJ19" s="361"/>
      <c r="AK19" s="532"/>
      <c r="AL19" s="532"/>
      <c r="AM19" s="307"/>
      <c r="AN19" s="306"/>
      <c r="AO19" s="319"/>
      <c r="AP19" s="319"/>
    </row>
    <row r="20" spans="1:42" s="320" customFormat="1" ht="13.5" customHeight="1">
      <c r="A20" s="760"/>
      <c r="B20" s="397" t="s">
        <v>275</v>
      </c>
      <c r="C20" s="357"/>
      <c r="D20" s="358"/>
      <c r="E20" s="357"/>
      <c r="F20" s="359"/>
      <c r="G20" s="357"/>
      <c r="H20" s="358"/>
      <c r="I20" s="365"/>
      <c r="J20" s="363"/>
      <c r="K20" s="362"/>
      <c r="L20" s="364"/>
      <c r="M20" s="362"/>
      <c r="N20" s="363"/>
      <c r="O20" s="307"/>
      <c r="P20" s="358"/>
      <c r="Q20" s="357"/>
      <c r="R20" s="358"/>
      <c r="S20" s="357"/>
      <c r="T20" s="359"/>
      <c r="U20" s="357">
        <v>34</v>
      </c>
      <c r="V20" s="358">
        <v>1</v>
      </c>
      <c r="W20" s="307"/>
      <c r="X20" s="358"/>
      <c r="Y20" s="307"/>
      <c r="Z20" s="359"/>
      <c r="AA20" s="357"/>
      <c r="AB20" s="358"/>
      <c r="AC20" s="307"/>
      <c r="AD20" s="359"/>
      <c r="AE20" s="357"/>
      <c r="AF20" s="359"/>
      <c r="AG20" s="357"/>
      <c r="AH20" s="358"/>
      <c r="AI20" s="360"/>
      <c r="AJ20" s="361"/>
      <c r="AK20" s="361"/>
      <c r="AL20" s="361"/>
      <c r="AM20" s="307"/>
      <c r="AN20" s="306"/>
      <c r="AO20" s="319"/>
      <c r="AP20" s="319"/>
    </row>
    <row r="21" spans="1:42" s="316" customFormat="1" ht="15.75" customHeight="1">
      <c r="A21" s="761"/>
      <c r="B21" s="367" t="s">
        <v>247</v>
      </c>
      <c r="C21" s="357"/>
      <c r="D21" s="358"/>
      <c r="E21" s="357"/>
      <c r="F21" s="359"/>
      <c r="G21" s="357"/>
      <c r="H21" s="358"/>
      <c r="I21" s="307"/>
      <c r="J21" s="358"/>
      <c r="K21" s="357"/>
      <c r="L21" s="359"/>
      <c r="M21" s="357"/>
      <c r="N21" s="358"/>
      <c r="O21" s="307"/>
      <c r="P21" s="358"/>
      <c r="Q21" s="357"/>
      <c r="R21" s="358"/>
      <c r="S21" s="357"/>
      <c r="T21" s="359"/>
      <c r="U21" s="357"/>
      <c r="V21" s="358"/>
      <c r="W21" s="307">
        <v>34</v>
      </c>
      <c r="X21" s="358">
        <v>1</v>
      </c>
      <c r="Y21" s="307"/>
      <c r="Z21" s="359"/>
      <c r="AA21" s="357"/>
      <c r="AB21" s="358"/>
      <c r="AC21" s="307"/>
      <c r="AD21" s="358"/>
      <c r="AE21" s="357"/>
      <c r="AF21" s="359"/>
      <c r="AG21" s="357"/>
      <c r="AH21" s="358"/>
      <c r="AI21" s="360"/>
      <c r="AJ21" s="361"/>
      <c r="AK21" s="361"/>
      <c r="AL21" s="361"/>
      <c r="AM21" s="307"/>
      <c r="AN21" s="319"/>
      <c r="AO21" s="315"/>
      <c r="AP21" s="315"/>
    </row>
    <row r="22" spans="1:42" s="320" customFormat="1" ht="39" customHeight="1" thickBot="1">
      <c r="A22" s="761"/>
      <c r="B22" s="419" t="s">
        <v>281</v>
      </c>
      <c r="C22" s="533"/>
      <c r="D22" s="380"/>
      <c r="E22" s="533"/>
      <c r="F22" s="534"/>
      <c r="G22" s="533"/>
      <c r="H22" s="380"/>
      <c r="I22" s="379"/>
      <c r="J22" s="380"/>
      <c r="K22" s="533"/>
      <c r="L22" s="534"/>
      <c r="M22" s="533"/>
      <c r="N22" s="380"/>
      <c r="O22" s="379"/>
      <c r="P22" s="380"/>
      <c r="Q22" s="533"/>
      <c r="R22" s="380"/>
      <c r="S22" s="533"/>
      <c r="T22" s="534"/>
      <c r="U22" s="533">
        <v>34</v>
      </c>
      <c r="V22" s="380">
        <v>1</v>
      </c>
      <c r="W22" s="379"/>
      <c r="X22" s="380"/>
      <c r="Y22" s="379"/>
      <c r="Z22" s="534"/>
      <c r="AA22" s="533">
        <v>34</v>
      </c>
      <c r="AB22" s="380">
        <v>1</v>
      </c>
      <c r="AC22" s="379"/>
      <c r="AD22" s="380"/>
      <c r="AE22" s="533"/>
      <c r="AF22" s="534"/>
      <c r="AG22" s="533"/>
      <c r="AH22" s="380"/>
      <c r="AI22" s="535"/>
      <c r="AJ22" s="536"/>
      <c r="AK22" s="536"/>
      <c r="AL22" s="536"/>
      <c r="AM22" s="379"/>
      <c r="AN22" s="319"/>
      <c r="AO22" s="319"/>
      <c r="AP22" s="319"/>
    </row>
    <row r="23" spans="1:42" s="320" customFormat="1" ht="7.5" customHeight="1" thickBot="1">
      <c r="A23" s="762"/>
      <c r="B23" s="795"/>
      <c r="C23" s="747"/>
      <c r="D23" s="747"/>
      <c r="E23" s="747"/>
      <c r="F23" s="747"/>
      <c r="G23" s="540"/>
      <c r="H23" s="540"/>
      <c r="I23" s="747"/>
      <c r="J23" s="747"/>
      <c r="K23" s="747"/>
      <c r="L23" s="747"/>
      <c r="M23" s="540"/>
      <c r="N23" s="540"/>
      <c r="O23" s="747"/>
      <c r="P23" s="747"/>
      <c r="Q23" s="747"/>
      <c r="R23" s="747"/>
      <c r="S23" s="747"/>
      <c r="T23" s="747"/>
      <c r="U23" s="540"/>
      <c r="V23" s="540"/>
      <c r="W23" s="747"/>
      <c r="X23" s="747"/>
      <c r="Y23" s="747"/>
      <c r="Z23" s="747"/>
      <c r="AA23" s="540"/>
      <c r="AB23" s="540"/>
      <c r="AC23" s="747"/>
      <c r="AD23" s="748"/>
      <c r="AE23" s="595"/>
      <c r="AF23" s="596"/>
      <c r="AG23" s="598"/>
      <c r="AH23" s="597"/>
      <c r="AI23" s="540"/>
      <c r="AJ23" s="540"/>
      <c r="AK23" s="803"/>
      <c r="AL23" s="541"/>
      <c r="AM23" s="542"/>
      <c r="AN23" s="344"/>
      <c r="AO23" s="319"/>
      <c r="AP23" s="319"/>
    </row>
    <row r="24" spans="1:42" s="320" customFormat="1" ht="15.75" customHeight="1">
      <c r="A24" s="759" t="s">
        <v>35</v>
      </c>
      <c r="B24" s="420" t="s">
        <v>193</v>
      </c>
      <c r="C24" s="376">
        <v>34</v>
      </c>
      <c r="D24" s="377">
        <v>1</v>
      </c>
      <c r="E24" s="537"/>
      <c r="F24" s="538"/>
      <c r="G24" s="537"/>
      <c r="H24" s="377"/>
      <c r="I24" s="376"/>
      <c r="J24" s="377"/>
      <c r="K24" s="537"/>
      <c r="L24" s="538"/>
      <c r="M24" s="537"/>
      <c r="N24" s="377"/>
      <c r="O24" s="376"/>
      <c r="P24" s="377"/>
      <c r="Q24" s="537"/>
      <c r="R24" s="377"/>
      <c r="S24" s="537"/>
      <c r="T24" s="538"/>
      <c r="U24" s="537"/>
      <c r="V24" s="377"/>
      <c r="W24" s="376"/>
      <c r="X24" s="377"/>
      <c r="Y24" s="376"/>
      <c r="Z24" s="538"/>
      <c r="AA24" s="537"/>
      <c r="AB24" s="377"/>
      <c r="AC24" s="376"/>
      <c r="AD24" s="377"/>
      <c r="AE24" s="537"/>
      <c r="AF24" s="538"/>
      <c r="AG24" s="537"/>
      <c r="AH24" s="377"/>
      <c r="AI24" s="539"/>
      <c r="AJ24" s="532"/>
      <c r="AK24" s="376"/>
      <c r="AL24" s="377"/>
      <c r="AM24" s="376"/>
      <c r="AN24" s="319"/>
      <c r="AO24" s="319"/>
      <c r="AP24" s="319"/>
    </row>
    <row r="25" spans="1:42" s="320" customFormat="1" ht="15.75" customHeight="1">
      <c r="A25" s="763"/>
      <c r="B25" s="367" t="s">
        <v>82</v>
      </c>
      <c r="C25" s="307"/>
      <c r="D25" s="358"/>
      <c r="E25" s="357"/>
      <c r="F25" s="359"/>
      <c r="G25" s="357"/>
      <c r="H25" s="358"/>
      <c r="I25" s="307"/>
      <c r="J25" s="358"/>
      <c r="K25" s="357"/>
      <c r="L25" s="359"/>
      <c r="M25" s="357"/>
      <c r="N25" s="358"/>
      <c r="O25" s="307"/>
      <c r="P25" s="358"/>
      <c r="Q25" s="357"/>
      <c r="R25" s="358"/>
      <c r="S25" s="357"/>
      <c r="T25" s="359"/>
      <c r="U25" s="357"/>
      <c r="V25" s="358"/>
      <c r="W25" s="307"/>
      <c r="X25" s="358"/>
      <c r="Y25" s="307"/>
      <c r="Z25" s="359"/>
      <c r="AA25" s="357">
        <v>34</v>
      </c>
      <c r="AB25" s="358">
        <v>1</v>
      </c>
      <c r="AC25" s="307"/>
      <c r="AD25" s="358"/>
      <c r="AE25" s="357"/>
      <c r="AF25" s="359"/>
      <c r="AG25" s="357"/>
      <c r="AH25" s="358"/>
      <c r="AI25" s="360"/>
      <c r="AJ25" s="361"/>
      <c r="AK25" s="307"/>
      <c r="AL25" s="358"/>
      <c r="AM25" s="307"/>
      <c r="AN25" s="319"/>
      <c r="AO25" s="319"/>
      <c r="AP25" s="319"/>
    </row>
    <row r="26" spans="1:42" s="320" customFormat="1" ht="15.75" customHeight="1">
      <c r="A26" s="763"/>
      <c r="B26" s="755" t="s">
        <v>227</v>
      </c>
      <c r="C26" s="307"/>
      <c r="D26" s="358"/>
      <c r="E26" s="357"/>
      <c r="F26" s="359">
        <v>1</v>
      </c>
      <c r="G26" s="357"/>
      <c r="H26" s="358"/>
      <c r="I26" s="307"/>
      <c r="J26" s="358"/>
      <c r="K26" s="357"/>
      <c r="L26" s="359"/>
      <c r="M26" s="357"/>
      <c r="N26" s="358"/>
      <c r="O26" s="307"/>
      <c r="P26" s="358"/>
      <c r="Q26" s="357"/>
      <c r="R26" s="358"/>
      <c r="S26" s="357"/>
      <c r="T26" s="359"/>
      <c r="U26" s="357"/>
      <c r="V26" s="358"/>
      <c r="W26" s="307"/>
      <c r="X26" s="358"/>
      <c r="Y26" s="307"/>
      <c r="Z26" s="359"/>
      <c r="AA26" s="357"/>
      <c r="AB26" s="358"/>
      <c r="AC26" s="307"/>
      <c r="AD26" s="358"/>
      <c r="AE26" s="357"/>
      <c r="AF26" s="359"/>
      <c r="AG26" s="357"/>
      <c r="AH26" s="358"/>
      <c r="AI26" s="360"/>
      <c r="AJ26" s="361"/>
      <c r="AK26" s="307"/>
      <c r="AL26" s="358"/>
      <c r="AM26" s="307"/>
      <c r="AN26" s="319"/>
      <c r="AO26" s="319"/>
      <c r="AP26" s="319"/>
    </row>
    <row r="27" spans="1:42" s="320" customFormat="1" ht="12" customHeight="1">
      <c r="A27" s="763"/>
      <c r="B27" s="756"/>
      <c r="C27" s="307"/>
      <c r="D27" s="358"/>
      <c r="E27" s="357">
        <v>34</v>
      </c>
      <c r="F27" s="359"/>
      <c r="G27" s="357"/>
      <c r="H27" s="358"/>
      <c r="I27" s="307"/>
      <c r="J27" s="358"/>
      <c r="K27" s="357"/>
      <c r="L27" s="359"/>
      <c r="M27" s="357"/>
      <c r="N27" s="358"/>
      <c r="O27" s="307"/>
      <c r="P27" s="358"/>
      <c r="Q27" s="357"/>
      <c r="R27" s="358"/>
      <c r="S27" s="357"/>
      <c r="T27" s="359"/>
      <c r="U27" s="357"/>
      <c r="V27" s="358"/>
      <c r="W27" s="307"/>
      <c r="X27" s="358"/>
      <c r="Y27" s="307"/>
      <c r="Z27" s="359"/>
      <c r="AA27" s="357"/>
      <c r="AB27" s="358"/>
      <c r="AC27" s="307"/>
      <c r="AD27" s="358"/>
      <c r="AE27" s="357"/>
      <c r="AF27" s="359"/>
      <c r="AG27" s="357"/>
      <c r="AH27" s="358"/>
      <c r="AI27" s="360"/>
      <c r="AJ27" s="361"/>
      <c r="AK27" s="307"/>
      <c r="AL27" s="358"/>
      <c r="AM27" s="307"/>
      <c r="AN27" s="319"/>
      <c r="AO27" s="319"/>
      <c r="AP27" s="319"/>
    </row>
    <row r="28" spans="1:42" s="320" customFormat="1" ht="15.75" customHeight="1">
      <c r="A28" s="763"/>
      <c r="B28" s="755" t="s">
        <v>245</v>
      </c>
      <c r="C28" s="307"/>
      <c r="D28" s="358"/>
      <c r="E28" s="357"/>
      <c r="F28" s="359"/>
      <c r="G28" s="357"/>
      <c r="H28" s="358"/>
      <c r="I28" s="307"/>
      <c r="J28" s="358"/>
      <c r="K28" s="357"/>
      <c r="L28" s="359"/>
      <c r="M28" s="357"/>
      <c r="N28" s="358"/>
      <c r="O28" s="307"/>
      <c r="P28" s="358">
        <v>1</v>
      </c>
      <c r="Q28" s="357"/>
      <c r="R28" s="358"/>
      <c r="S28" s="357"/>
      <c r="T28" s="359"/>
      <c r="U28" s="357"/>
      <c r="V28" s="358"/>
      <c r="W28" s="307"/>
      <c r="X28" s="358"/>
      <c r="Y28" s="307"/>
      <c r="Z28" s="359"/>
      <c r="AA28" s="357"/>
      <c r="AB28" s="358"/>
      <c r="AC28" s="307"/>
      <c r="AD28" s="358"/>
      <c r="AE28" s="357"/>
      <c r="AF28" s="359"/>
      <c r="AG28" s="357"/>
      <c r="AH28" s="358"/>
      <c r="AI28" s="360"/>
      <c r="AJ28" s="361"/>
      <c r="AK28" s="307"/>
      <c r="AL28" s="358"/>
      <c r="AM28" s="307"/>
      <c r="AN28" s="319"/>
      <c r="AO28" s="319"/>
      <c r="AP28" s="319"/>
    </row>
    <row r="29" spans="1:42" s="320" customFormat="1" ht="33" customHeight="1">
      <c r="A29" s="763"/>
      <c r="B29" s="756"/>
      <c r="C29" s="307"/>
      <c r="D29" s="358"/>
      <c r="E29" s="357"/>
      <c r="F29" s="359"/>
      <c r="G29" s="357"/>
      <c r="H29" s="358"/>
      <c r="I29" s="307"/>
      <c r="J29" s="358"/>
      <c r="K29" s="357"/>
      <c r="L29" s="359"/>
      <c r="M29" s="357"/>
      <c r="N29" s="358"/>
      <c r="O29" s="307">
        <v>34</v>
      </c>
      <c r="P29" s="358"/>
      <c r="Q29" s="357"/>
      <c r="R29" s="358"/>
      <c r="S29" s="357"/>
      <c r="T29" s="359"/>
      <c r="U29" s="357"/>
      <c r="V29" s="358"/>
      <c r="W29" s="307"/>
      <c r="X29" s="358"/>
      <c r="Y29" s="307"/>
      <c r="Z29" s="359"/>
      <c r="AA29" s="357"/>
      <c r="AB29" s="358"/>
      <c r="AC29" s="307"/>
      <c r="AD29" s="358"/>
      <c r="AE29" s="357"/>
      <c r="AF29" s="359"/>
      <c r="AG29" s="357"/>
      <c r="AH29" s="358"/>
      <c r="AI29" s="360"/>
      <c r="AJ29" s="361"/>
      <c r="AK29" s="307"/>
      <c r="AL29" s="358"/>
      <c r="AM29" s="307"/>
      <c r="AN29" s="319"/>
      <c r="AO29" s="319"/>
      <c r="AP29" s="319"/>
    </row>
    <row r="30" spans="1:42" s="393" customFormat="1" ht="15.75" customHeight="1">
      <c r="A30" s="763"/>
      <c r="B30" s="755" t="s">
        <v>246</v>
      </c>
      <c r="C30" s="307"/>
      <c r="D30" s="358"/>
      <c r="E30" s="357"/>
      <c r="F30" s="359"/>
      <c r="G30" s="357"/>
      <c r="H30" s="358"/>
      <c r="I30" s="307"/>
      <c r="J30" s="358"/>
      <c r="K30" s="357"/>
      <c r="L30" s="359"/>
      <c r="M30" s="357"/>
      <c r="N30" s="358"/>
      <c r="O30" s="307"/>
      <c r="P30" s="358"/>
      <c r="Q30" s="357"/>
      <c r="R30" s="358"/>
      <c r="S30" s="357"/>
      <c r="T30" s="359">
        <v>1</v>
      </c>
      <c r="U30" s="357"/>
      <c r="V30" s="358"/>
      <c r="W30" s="307"/>
      <c r="X30" s="358"/>
      <c r="Y30" s="307"/>
      <c r="Z30" s="359"/>
      <c r="AA30" s="357"/>
      <c r="AB30" s="358"/>
      <c r="AC30" s="307"/>
      <c r="AD30" s="358"/>
      <c r="AE30" s="357"/>
      <c r="AF30" s="359"/>
      <c r="AG30" s="357"/>
      <c r="AH30" s="358"/>
      <c r="AI30" s="360"/>
      <c r="AJ30" s="361"/>
      <c r="AK30" s="307"/>
      <c r="AL30" s="358"/>
      <c r="AM30" s="307"/>
      <c r="AN30" s="319"/>
      <c r="AO30" s="392"/>
      <c r="AP30" s="392"/>
    </row>
    <row r="31" spans="1:42" s="393" customFormat="1" ht="15.75" customHeight="1">
      <c r="A31" s="763"/>
      <c r="B31" s="756"/>
      <c r="C31" s="307"/>
      <c r="D31" s="358"/>
      <c r="E31" s="357"/>
      <c r="F31" s="359"/>
      <c r="G31" s="357"/>
      <c r="H31" s="358"/>
      <c r="I31" s="307"/>
      <c r="J31" s="358"/>
      <c r="K31" s="357"/>
      <c r="L31" s="359"/>
      <c r="M31" s="357"/>
      <c r="N31" s="358"/>
      <c r="O31" s="307"/>
      <c r="P31" s="358"/>
      <c r="Q31" s="357"/>
      <c r="R31" s="358"/>
      <c r="S31" s="357">
        <v>34</v>
      </c>
      <c r="T31" s="359"/>
      <c r="U31" s="357"/>
      <c r="V31" s="358"/>
      <c r="W31" s="307"/>
      <c r="X31" s="358"/>
      <c r="Y31" s="307"/>
      <c r="Z31" s="359"/>
      <c r="AA31" s="357"/>
      <c r="AB31" s="358"/>
      <c r="AC31" s="307"/>
      <c r="AD31" s="358"/>
      <c r="AE31" s="357"/>
      <c r="AF31" s="359"/>
      <c r="AG31" s="357"/>
      <c r="AH31" s="358"/>
      <c r="AI31" s="360"/>
      <c r="AJ31" s="361"/>
      <c r="AK31" s="307"/>
      <c r="AL31" s="358"/>
      <c r="AM31" s="307"/>
      <c r="AN31" s="319"/>
      <c r="AO31" s="392"/>
      <c r="AP31" s="392"/>
    </row>
    <row r="32" spans="1:42" s="320" customFormat="1" ht="15.75" customHeight="1">
      <c r="A32" s="763"/>
      <c r="B32" s="755" t="s">
        <v>240</v>
      </c>
      <c r="C32" s="307"/>
      <c r="D32" s="358"/>
      <c r="E32" s="357"/>
      <c r="F32" s="359"/>
      <c r="G32" s="357"/>
      <c r="H32" s="358"/>
      <c r="I32" s="307"/>
      <c r="J32" s="358"/>
      <c r="K32" s="357"/>
      <c r="L32" s="359"/>
      <c r="M32" s="357"/>
      <c r="N32" s="358"/>
      <c r="O32" s="307"/>
      <c r="P32" s="358"/>
      <c r="Q32" s="357"/>
      <c r="R32" s="358"/>
      <c r="S32" s="357"/>
      <c r="T32" s="359"/>
      <c r="U32" s="357"/>
      <c r="V32" s="358"/>
      <c r="W32" s="307"/>
      <c r="X32" s="358"/>
      <c r="Y32" s="307"/>
      <c r="Z32" s="359">
        <v>1</v>
      </c>
      <c r="AA32" s="357"/>
      <c r="AB32" s="358"/>
      <c r="AC32" s="307"/>
      <c r="AD32" s="358"/>
      <c r="AE32" s="357"/>
      <c r="AF32" s="358"/>
      <c r="AG32" s="357"/>
      <c r="AH32" s="358"/>
      <c r="AI32" s="360"/>
      <c r="AJ32" s="361"/>
      <c r="AK32" s="307"/>
      <c r="AL32" s="358"/>
      <c r="AM32" s="307"/>
      <c r="AN32" s="319"/>
      <c r="AO32" s="319"/>
      <c r="AP32" s="319"/>
    </row>
    <row r="33" spans="1:42" s="320" customFormat="1" ht="18.75" customHeight="1">
      <c r="A33" s="763"/>
      <c r="B33" s="765"/>
      <c r="C33" s="307"/>
      <c r="D33" s="358"/>
      <c r="E33" s="357"/>
      <c r="F33" s="359"/>
      <c r="G33" s="357"/>
      <c r="H33" s="358"/>
      <c r="I33" s="307"/>
      <c r="J33" s="358"/>
      <c r="K33" s="357"/>
      <c r="L33" s="359"/>
      <c r="M33" s="357"/>
      <c r="N33" s="358"/>
      <c r="O33" s="307"/>
      <c r="P33" s="358"/>
      <c r="Q33" s="357"/>
      <c r="R33" s="358"/>
      <c r="S33" s="357"/>
      <c r="T33" s="359"/>
      <c r="U33" s="357"/>
      <c r="V33" s="358"/>
      <c r="W33" s="307"/>
      <c r="X33" s="358"/>
      <c r="Y33" s="307">
        <v>34</v>
      </c>
      <c r="Z33" s="359"/>
      <c r="AA33" s="357"/>
      <c r="AB33" s="358"/>
      <c r="AC33" s="307"/>
      <c r="AD33" s="358"/>
      <c r="AE33" s="357"/>
      <c r="AF33" s="358"/>
      <c r="AG33" s="357"/>
      <c r="AH33" s="358"/>
      <c r="AI33" s="360"/>
      <c r="AJ33" s="361"/>
      <c r="AK33" s="307"/>
      <c r="AL33" s="358"/>
      <c r="AM33" s="307"/>
      <c r="AN33" s="319"/>
      <c r="AO33" s="319"/>
      <c r="AP33" s="319"/>
    </row>
    <row r="34" spans="1:42" s="320" customFormat="1" ht="18.75" customHeight="1">
      <c r="A34" s="763"/>
      <c r="B34" s="789" t="s">
        <v>222</v>
      </c>
      <c r="C34" s="307"/>
      <c r="D34" s="358"/>
      <c r="E34" s="357"/>
      <c r="F34" s="359"/>
      <c r="G34" s="357"/>
      <c r="H34" s="358"/>
      <c r="I34" s="307"/>
      <c r="J34" s="358"/>
      <c r="K34" s="357"/>
      <c r="L34" s="359"/>
      <c r="M34" s="357"/>
      <c r="N34" s="358"/>
      <c r="O34" s="307"/>
      <c r="P34" s="358"/>
      <c r="Q34" s="357"/>
      <c r="R34" s="358"/>
      <c r="S34" s="357"/>
      <c r="T34" s="359"/>
      <c r="U34" s="357"/>
      <c r="V34" s="358"/>
      <c r="W34" s="307"/>
      <c r="X34" s="358"/>
      <c r="Y34" s="307"/>
      <c r="Z34" s="359"/>
      <c r="AA34" s="357"/>
      <c r="AB34" s="358"/>
      <c r="AC34" s="307"/>
      <c r="AD34" s="358"/>
      <c r="AE34" s="357"/>
      <c r="AF34" s="358">
        <v>1</v>
      </c>
      <c r="AG34" s="357"/>
      <c r="AH34" s="358"/>
      <c r="AI34" s="360"/>
      <c r="AJ34" s="361"/>
      <c r="AK34" s="307"/>
      <c r="AL34" s="358"/>
      <c r="AM34" s="307"/>
      <c r="AN34" s="319"/>
      <c r="AO34" s="319"/>
      <c r="AP34" s="319"/>
    </row>
    <row r="35" spans="1:42" s="320" customFormat="1" ht="18.75" customHeight="1">
      <c r="A35" s="763"/>
      <c r="B35" s="765"/>
      <c r="C35" s="307"/>
      <c r="D35" s="358"/>
      <c r="E35" s="357"/>
      <c r="F35" s="359"/>
      <c r="G35" s="357"/>
      <c r="H35" s="358"/>
      <c r="I35" s="307"/>
      <c r="J35" s="358"/>
      <c r="K35" s="357"/>
      <c r="L35" s="359"/>
      <c r="M35" s="357"/>
      <c r="N35" s="358"/>
      <c r="O35" s="307"/>
      <c r="P35" s="358"/>
      <c r="Q35" s="357"/>
      <c r="R35" s="358"/>
      <c r="S35" s="357"/>
      <c r="T35" s="359"/>
      <c r="U35" s="357"/>
      <c r="V35" s="358"/>
      <c r="W35" s="307"/>
      <c r="X35" s="358"/>
      <c r="Y35" s="307"/>
      <c r="Z35" s="359"/>
      <c r="AA35" s="357"/>
      <c r="AB35" s="358"/>
      <c r="AC35" s="307"/>
      <c r="AD35" s="358"/>
      <c r="AE35" s="357">
        <v>34</v>
      </c>
      <c r="AF35" s="358"/>
      <c r="AG35" s="357"/>
      <c r="AH35" s="358"/>
      <c r="AI35" s="360"/>
      <c r="AJ35" s="361"/>
      <c r="AK35" s="307"/>
      <c r="AL35" s="358"/>
      <c r="AM35" s="307"/>
      <c r="AN35" s="319"/>
      <c r="AO35" s="319"/>
      <c r="AP35" s="319"/>
    </row>
    <row r="36" spans="1:40" ht="17.25" customHeight="1">
      <c r="A36" s="763"/>
      <c r="B36" s="752" t="s">
        <v>195</v>
      </c>
      <c r="C36" s="307"/>
      <c r="D36" s="358"/>
      <c r="E36" s="307"/>
      <c r="F36" s="359"/>
      <c r="G36" s="357"/>
      <c r="H36" s="358"/>
      <c r="I36" s="307"/>
      <c r="J36" s="358"/>
      <c r="K36" s="357"/>
      <c r="L36" s="359"/>
      <c r="M36" s="357"/>
      <c r="N36" s="358"/>
      <c r="O36" s="307"/>
      <c r="P36" s="358"/>
      <c r="Q36" s="357"/>
      <c r="R36" s="358"/>
      <c r="S36" s="357"/>
      <c r="T36" s="359"/>
      <c r="U36" s="357"/>
      <c r="V36" s="358"/>
      <c r="W36" s="307"/>
      <c r="X36" s="358"/>
      <c r="Y36" s="307"/>
      <c r="Z36" s="359"/>
      <c r="AA36" s="357"/>
      <c r="AB36" s="358"/>
      <c r="AC36" s="307"/>
      <c r="AD36" s="359"/>
      <c r="AE36" s="357"/>
      <c r="AF36" s="359"/>
      <c r="AG36" s="357"/>
      <c r="AH36" s="358"/>
      <c r="AI36" s="360"/>
      <c r="AJ36" s="361"/>
      <c r="AK36" s="379"/>
      <c r="AL36" s="380"/>
      <c r="AM36" s="307"/>
      <c r="AN36" s="319"/>
    </row>
    <row r="37" spans="1:40" ht="15.75" customHeight="1">
      <c r="A37" s="763"/>
      <c r="B37" s="753"/>
      <c r="C37" s="307"/>
      <c r="D37" s="358"/>
      <c r="E37" s="307"/>
      <c r="F37" s="359"/>
      <c r="G37" s="357"/>
      <c r="H37" s="358"/>
      <c r="I37" s="307"/>
      <c r="J37" s="358"/>
      <c r="K37" s="357"/>
      <c r="L37" s="359"/>
      <c r="M37" s="357"/>
      <c r="N37" s="358"/>
      <c r="O37" s="307"/>
      <c r="P37" s="358"/>
      <c r="Q37" s="357"/>
      <c r="R37" s="358"/>
      <c r="S37" s="357"/>
      <c r="T37" s="359"/>
      <c r="U37" s="357"/>
      <c r="V37" s="358"/>
      <c r="W37" s="307"/>
      <c r="X37" s="358"/>
      <c r="Y37" s="307"/>
      <c r="Z37" s="359"/>
      <c r="AA37" s="357"/>
      <c r="AB37" s="358"/>
      <c r="AC37" s="307"/>
      <c r="AD37" s="359"/>
      <c r="AE37" s="357"/>
      <c r="AF37" s="359"/>
      <c r="AG37" s="357"/>
      <c r="AH37" s="358"/>
      <c r="AI37" s="360"/>
      <c r="AJ37" s="361"/>
      <c r="AK37" s="379"/>
      <c r="AL37" s="380"/>
      <c r="AM37" s="307"/>
      <c r="AN37" s="319"/>
    </row>
    <row r="38" spans="1:44" s="316" customFormat="1" ht="17.25" customHeight="1" thickBot="1">
      <c r="A38" s="764"/>
      <c r="B38" s="754" t="s">
        <v>206</v>
      </c>
      <c r="C38" s="322"/>
      <c r="D38" s="323"/>
      <c r="E38" s="378"/>
      <c r="F38" s="394"/>
      <c r="G38" s="378"/>
      <c r="H38" s="323"/>
      <c r="I38" s="365"/>
      <c r="J38" s="363">
        <v>0.5</v>
      </c>
      <c r="K38" s="362"/>
      <c r="L38" s="364"/>
      <c r="M38" s="362"/>
      <c r="N38" s="363"/>
      <c r="O38" s="365"/>
      <c r="P38" s="363"/>
      <c r="Q38" s="362"/>
      <c r="R38" s="363"/>
      <c r="S38" s="362"/>
      <c r="T38" s="364"/>
      <c r="U38" s="362"/>
      <c r="V38" s="363"/>
      <c r="W38" s="365"/>
      <c r="X38" s="363"/>
      <c r="Y38" s="365"/>
      <c r="Z38" s="364"/>
      <c r="AA38" s="362"/>
      <c r="AB38" s="363"/>
      <c r="AC38" s="307"/>
      <c r="AD38" s="359"/>
      <c r="AE38" s="357"/>
      <c r="AF38" s="359"/>
      <c r="AG38" s="357"/>
      <c r="AH38" s="358"/>
      <c r="AI38" s="360"/>
      <c r="AJ38" s="361"/>
      <c r="AK38" s="379"/>
      <c r="AL38" s="380"/>
      <c r="AM38" s="307"/>
      <c r="AN38" s="319"/>
      <c r="AO38" s="346"/>
      <c r="AP38" s="319"/>
      <c r="AQ38" s="320"/>
      <c r="AR38" s="320"/>
    </row>
    <row r="39" spans="1:44" s="316" customFormat="1" ht="13.5" customHeight="1" thickBot="1">
      <c r="A39" s="759" t="s">
        <v>45</v>
      </c>
      <c r="B39" s="752"/>
      <c r="C39" s="547"/>
      <c r="D39" s="545"/>
      <c r="E39" s="544"/>
      <c r="F39" s="551"/>
      <c r="G39" s="544"/>
      <c r="H39" s="545"/>
      <c r="I39" s="548">
        <v>17</v>
      </c>
      <c r="J39" s="485"/>
      <c r="K39" s="484"/>
      <c r="L39" s="546"/>
      <c r="M39" s="484"/>
      <c r="N39" s="485"/>
      <c r="O39" s="548"/>
      <c r="P39" s="485"/>
      <c r="Q39" s="484"/>
      <c r="R39" s="485"/>
      <c r="S39" s="484"/>
      <c r="T39" s="546"/>
      <c r="U39" s="484"/>
      <c r="V39" s="485"/>
      <c r="W39" s="548"/>
      <c r="X39" s="485"/>
      <c r="Y39" s="548"/>
      <c r="Z39" s="546"/>
      <c r="AA39" s="484"/>
      <c r="AB39" s="485"/>
      <c r="AC39" s="379"/>
      <c r="AD39" s="534"/>
      <c r="AE39" s="533"/>
      <c r="AF39" s="534"/>
      <c r="AG39" s="533"/>
      <c r="AH39" s="380"/>
      <c r="AI39" s="535"/>
      <c r="AJ39" s="536"/>
      <c r="AK39" s="379"/>
      <c r="AL39" s="380"/>
      <c r="AM39" s="379"/>
      <c r="AN39" s="306"/>
      <c r="AO39" s="346"/>
      <c r="AP39" s="319"/>
      <c r="AQ39" s="320"/>
      <c r="AR39" s="320"/>
    </row>
    <row r="40" spans="1:44" s="316" customFormat="1" ht="6.75" customHeight="1" thickBot="1">
      <c r="A40" s="769"/>
      <c r="B40" s="796"/>
      <c r="C40" s="747"/>
      <c r="D40" s="747"/>
      <c r="E40" s="747"/>
      <c r="F40" s="747"/>
      <c r="G40" s="540"/>
      <c r="H40" s="540"/>
      <c r="I40" s="747"/>
      <c r="J40" s="747"/>
      <c r="K40" s="747"/>
      <c r="L40" s="747"/>
      <c r="M40" s="540"/>
      <c r="N40" s="540"/>
      <c r="O40" s="747"/>
      <c r="P40" s="747"/>
      <c r="Q40" s="747"/>
      <c r="R40" s="747"/>
      <c r="S40" s="747"/>
      <c r="T40" s="747"/>
      <c r="U40" s="540"/>
      <c r="V40" s="540"/>
      <c r="W40" s="747"/>
      <c r="X40" s="747"/>
      <c r="Y40" s="747"/>
      <c r="Z40" s="791"/>
      <c r="AA40" s="556"/>
      <c r="AB40" s="556"/>
      <c r="AC40" s="747"/>
      <c r="AD40" s="791"/>
      <c r="AE40" s="597"/>
      <c r="AF40" s="597"/>
      <c r="AG40" s="597"/>
      <c r="AH40" s="597"/>
      <c r="AI40" s="540"/>
      <c r="AJ40" s="550"/>
      <c r="AK40" s="805"/>
      <c r="AL40" s="557"/>
      <c r="AM40" s="558"/>
      <c r="AN40" s="346"/>
      <c r="AO40" s="346"/>
      <c r="AP40" s="319"/>
      <c r="AQ40" s="320"/>
      <c r="AR40" s="320"/>
    </row>
    <row r="41" spans="1:44" s="316" customFormat="1" ht="18.75" customHeight="1">
      <c r="A41" s="770"/>
      <c r="B41" s="784" t="s">
        <v>233</v>
      </c>
      <c r="C41" s="552"/>
      <c r="D41" s="553">
        <v>1</v>
      </c>
      <c r="E41" s="554"/>
      <c r="F41" s="555"/>
      <c r="G41" s="554"/>
      <c r="H41" s="553"/>
      <c r="I41" s="376"/>
      <c r="J41" s="377"/>
      <c r="K41" s="537"/>
      <c r="L41" s="538"/>
      <c r="M41" s="537"/>
      <c r="N41" s="377"/>
      <c r="O41" s="376"/>
      <c r="P41" s="377"/>
      <c r="Q41" s="537"/>
      <c r="R41" s="377"/>
      <c r="S41" s="537"/>
      <c r="T41" s="538"/>
      <c r="U41" s="537"/>
      <c r="V41" s="377"/>
      <c r="W41" s="376"/>
      <c r="X41" s="377"/>
      <c r="Y41" s="537"/>
      <c r="Z41" s="538"/>
      <c r="AA41" s="537"/>
      <c r="AB41" s="377"/>
      <c r="AC41" s="376"/>
      <c r="AD41" s="538"/>
      <c r="AE41" s="537"/>
      <c r="AF41" s="538"/>
      <c r="AG41" s="537"/>
      <c r="AH41" s="377"/>
      <c r="AI41" s="539"/>
      <c r="AJ41" s="532"/>
      <c r="AK41" s="376"/>
      <c r="AL41" s="377"/>
      <c r="AM41" s="376"/>
      <c r="AN41" s="319"/>
      <c r="AO41" s="319"/>
      <c r="AP41" s="319"/>
      <c r="AQ41" s="320"/>
      <c r="AR41" s="320"/>
    </row>
    <row r="42" spans="1:44" s="316" customFormat="1" ht="30" customHeight="1">
      <c r="A42" s="770"/>
      <c r="B42" s="758"/>
      <c r="C42" s="354">
        <v>34</v>
      </c>
      <c r="D42" s="355"/>
      <c r="E42" s="356"/>
      <c r="F42" s="381"/>
      <c r="G42" s="356"/>
      <c r="H42" s="355"/>
      <c r="I42" s="307"/>
      <c r="J42" s="358"/>
      <c r="K42" s="357"/>
      <c r="L42" s="359"/>
      <c r="M42" s="357"/>
      <c r="N42" s="358"/>
      <c r="O42" s="307"/>
      <c r="P42" s="358"/>
      <c r="Q42" s="357"/>
      <c r="R42" s="358"/>
      <c r="S42" s="357"/>
      <c r="T42" s="359"/>
      <c r="U42" s="357"/>
      <c r="V42" s="358"/>
      <c r="W42" s="307"/>
      <c r="X42" s="358"/>
      <c r="Y42" s="357"/>
      <c r="Z42" s="359"/>
      <c r="AA42" s="357"/>
      <c r="AB42" s="358"/>
      <c r="AC42" s="307"/>
      <c r="AD42" s="359"/>
      <c r="AE42" s="357"/>
      <c r="AF42" s="359"/>
      <c r="AG42" s="357"/>
      <c r="AH42" s="358"/>
      <c r="AI42" s="360"/>
      <c r="AJ42" s="361"/>
      <c r="AK42" s="307"/>
      <c r="AL42" s="358"/>
      <c r="AM42" s="307"/>
      <c r="AN42" s="319"/>
      <c r="AO42" s="319"/>
      <c r="AP42" s="319"/>
      <c r="AQ42" s="320"/>
      <c r="AR42" s="320"/>
    </row>
    <row r="43" spans="1:44" s="316" customFormat="1" ht="15" customHeight="1">
      <c r="A43" s="770"/>
      <c r="B43" s="757" t="s">
        <v>204</v>
      </c>
      <c r="C43" s="354"/>
      <c r="D43" s="355">
        <v>1</v>
      </c>
      <c r="E43" s="356"/>
      <c r="F43" s="381"/>
      <c r="G43" s="356"/>
      <c r="H43" s="355"/>
      <c r="I43" s="307"/>
      <c r="J43" s="358"/>
      <c r="K43" s="357"/>
      <c r="L43" s="359"/>
      <c r="M43" s="357"/>
      <c r="N43" s="358"/>
      <c r="O43" s="307"/>
      <c r="P43" s="358"/>
      <c r="Q43" s="357"/>
      <c r="R43" s="358"/>
      <c r="S43" s="357"/>
      <c r="T43" s="359"/>
      <c r="U43" s="357"/>
      <c r="V43" s="358"/>
      <c r="W43" s="307"/>
      <c r="X43" s="358"/>
      <c r="Y43" s="357"/>
      <c r="Z43" s="359"/>
      <c r="AA43" s="357"/>
      <c r="AB43" s="358"/>
      <c r="AC43" s="307"/>
      <c r="AD43" s="359"/>
      <c r="AE43" s="357"/>
      <c r="AF43" s="359"/>
      <c r="AG43" s="357"/>
      <c r="AH43" s="358"/>
      <c r="AI43" s="360"/>
      <c r="AJ43" s="361"/>
      <c r="AK43" s="307"/>
      <c r="AL43" s="358"/>
      <c r="AM43" s="307"/>
      <c r="AN43" s="319"/>
      <c r="AO43" s="319"/>
      <c r="AP43" s="319"/>
      <c r="AQ43" s="320"/>
      <c r="AR43" s="320"/>
    </row>
    <row r="44" spans="1:44" s="316" customFormat="1" ht="13.5" customHeight="1">
      <c r="A44" s="770"/>
      <c r="B44" s="758"/>
      <c r="C44" s="354">
        <v>34</v>
      </c>
      <c r="D44" s="355"/>
      <c r="E44" s="356"/>
      <c r="F44" s="381"/>
      <c r="G44" s="356"/>
      <c r="H44" s="355"/>
      <c r="I44" s="307"/>
      <c r="J44" s="358"/>
      <c r="K44" s="357"/>
      <c r="L44" s="359"/>
      <c r="M44" s="357"/>
      <c r="N44" s="358"/>
      <c r="O44" s="307"/>
      <c r="P44" s="358"/>
      <c r="Q44" s="357"/>
      <c r="R44" s="358"/>
      <c r="S44" s="357"/>
      <c r="T44" s="359"/>
      <c r="U44" s="357"/>
      <c r="V44" s="358"/>
      <c r="W44" s="307"/>
      <c r="X44" s="358"/>
      <c r="Y44" s="357"/>
      <c r="Z44" s="359"/>
      <c r="AA44" s="357"/>
      <c r="AB44" s="358"/>
      <c r="AC44" s="307"/>
      <c r="AD44" s="359"/>
      <c r="AE44" s="357"/>
      <c r="AF44" s="359"/>
      <c r="AG44" s="357"/>
      <c r="AH44" s="358"/>
      <c r="AI44" s="360"/>
      <c r="AJ44" s="361"/>
      <c r="AK44" s="307"/>
      <c r="AL44" s="358"/>
      <c r="AM44" s="307"/>
      <c r="AN44" s="319"/>
      <c r="AO44" s="319"/>
      <c r="AP44" s="319"/>
      <c r="AQ44" s="320"/>
      <c r="AR44" s="320"/>
    </row>
    <row r="45" spans="1:44" s="316" customFormat="1" ht="15" customHeight="1">
      <c r="A45" s="770"/>
      <c r="B45" s="757" t="s">
        <v>117</v>
      </c>
      <c r="C45" s="354"/>
      <c r="D45" s="355"/>
      <c r="E45" s="356"/>
      <c r="F45" s="381">
        <v>1</v>
      </c>
      <c r="G45" s="356"/>
      <c r="H45" s="355"/>
      <c r="I45" s="307"/>
      <c r="J45" s="358"/>
      <c r="K45" s="357"/>
      <c r="L45" s="359"/>
      <c r="M45" s="357"/>
      <c r="N45" s="358"/>
      <c r="O45" s="307"/>
      <c r="P45" s="358"/>
      <c r="Q45" s="357"/>
      <c r="R45" s="358"/>
      <c r="S45" s="357"/>
      <c r="T45" s="359"/>
      <c r="U45" s="357"/>
      <c r="V45" s="358"/>
      <c r="W45" s="307"/>
      <c r="X45" s="358"/>
      <c r="Y45" s="357"/>
      <c r="Z45" s="359"/>
      <c r="AA45" s="357"/>
      <c r="AB45" s="358"/>
      <c r="AC45" s="307"/>
      <c r="AD45" s="359"/>
      <c r="AE45" s="357"/>
      <c r="AF45" s="359"/>
      <c r="AG45" s="357"/>
      <c r="AH45" s="358"/>
      <c r="AI45" s="360"/>
      <c r="AJ45" s="361"/>
      <c r="AK45" s="307"/>
      <c r="AL45" s="358"/>
      <c r="AM45" s="307"/>
      <c r="AN45" s="319"/>
      <c r="AO45" s="319"/>
      <c r="AP45" s="319"/>
      <c r="AQ45" s="320"/>
      <c r="AR45" s="320"/>
    </row>
    <row r="46" spans="1:44" s="316" customFormat="1" ht="12.75" customHeight="1">
      <c r="A46" s="770"/>
      <c r="B46" s="758"/>
      <c r="C46" s="354"/>
      <c r="D46" s="355"/>
      <c r="E46" s="356">
        <v>34</v>
      </c>
      <c r="F46" s="381"/>
      <c r="G46" s="356"/>
      <c r="H46" s="355"/>
      <c r="I46" s="307"/>
      <c r="J46" s="358"/>
      <c r="K46" s="357"/>
      <c r="L46" s="359"/>
      <c r="M46" s="357"/>
      <c r="N46" s="358"/>
      <c r="O46" s="307"/>
      <c r="P46" s="358"/>
      <c r="Q46" s="357"/>
      <c r="R46" s="358"/>
      <c r="S46" s="357"/>
      <c r="T46" s="359"/>
      <c r="U46" s="357"/>
      <c r="V46" s="358"/>
      <c r="W46" s="307"/>
      <c r="X46" s="358"/>
      <c r="Y46" s="357"/>
      <c r="Z46" s="359"/>
      <c r="AA46" s="357"/>
      <c r="AB46" s="358"/>
      <c r="AC46" s="307"/>
      <c r="AD46" s="359"/>
      <c r="AE46" s="357"/>
      <c r="AF46" s="359"/>
      <c r="AG46" s="357"/>
      <c r="AH46" s="358"/>
      <c r="AI46" s="360"/>
      <c r="AJ46" s="361"/>
      <c r="AK46" s="307"/>
      <c r="AL46" s="358"/>
      <c r="AM46" s="307"/>
      <c r="AN46" s="319"/>
      <c r="AO46" s="319"/>
      <c r="AP46" s="319"/>
      <c r="AQ46" s="320"/>
      <c r="AR46" s="320"/>
    </row>
    <row r="47" spans="1:44" s="316" customFormat="1" ht="12.75" customHeight="1">
      <c r="A47" s="770"/>
      <c r="B47" s="757" t="s">
        <v>283</v>
      </c>
      <c r="C47" s="354"/>
      <c r="D47" s="355"/>
      <c r="E47" s="356"/>
      <c r="F47" s="381"/>
      <c r="G47" s="356"/>
      <c r="H47" s="355"/>
      <c r="I47" s="307"/>
      <c r="J47" s="358"/>
      <c r="K47" s="357"/>
      <c r="L47" s="359">
        <v>1</v>
      </c>
      <c r="M47" s="357"/>
      <c r="N47" s="358"/>
      <c r="O47" s="307"/>
      <c r="P47" s="358"/>
      <c r="Q47" s="357"/>
      <c r="R47" s="358"/>
      <c r="S47" s="357"/>
      <c r="T47" s="359"/>
      <c r="U47" s="357"/>
      <c r="V47" s="358"/>
      <c r="W47" s="307"/>
      <c r="X47" s="358"/>
      <c r="Y47" s="357"/>
      <c r="Z47" s="359"/>
      <c r="AA47" s="357"/>
      <c r="AB47" s="358"/>
      <c r="AC47" s="307"/>
      <c r="AD47" s="359"/>
      <c r="AE47" s="357"/>
      <c r="AF47" s="359"/>
      <c r="AG47" s="357"/>
      <c r="AH47" s="358"/>
      <c r="AI47" s="360"/>
      <c r="AJ47" s="361"/>
      <c r="AK47" s="307"/>
      <c r="AL47" s="358"/>
      <c r="AM47" s="307"/>
      <c r="AN47" s="319"/>
      <c r="AO47" s="319"/>
      <c r="AP47" s="319"/>
      <c r="AQ47" s="320"/>
      <c r="AR47" s="320"/>
    </row>
    <row r="48" spans="1:44" s="316" customFormat="1" ht="12.75" customHeight="1">
      <c r="A48" s="770"/>
      <c r="B48" s="758"/>
      <c r="C48" s="354"/>
      <c r="D48" s="355"/>
      <c r="E48" s="356"/>
      <c r="F48" s="381"/>
      <c r="G48" s="356"/>
      <c r="H48" s="355"/>
      <c r="I48" s="307"/>
      <c r="J48" s="358"/>
      <c r="K48" s="357">
        <v>34</v>
      </c>
      <c r="L48" s="359"/>
      <c r="M48" s="357"/>
      <c r="N48" s="358"/>
      <c r="O48" s="307"/>
      <c r="P48" s="358"/>
      <c r="Q48" s="357"/>
      <c r="R48" s="358"/>
      <c r="S48" s="357"/>
      <c r="T48" s="359"/>
      <c r="U48" s="357"/>
      <c r="V48" s="358"/>
      <c r="W48" s="307"/>
      <c r="X48" s="358"/>
      <c r="Y48" s="357"/>
      <c r="Z48" s="359"/>
      <c r="AA48" s="357"/>
      <c r="AB48" s="358"/>
      <c r="AC48" s="307"/>
      <c r="AD48" s="359"/>
      <c r="AE48" s="357"/>
      <c r="AF48" s="359"/>
      <c r="AG48" s="357"/>
      <c r="AH48" s="358"/>
      <c r="AI48" s="360"/>
      <c r="AJ48" s="361"/>
      <c r="AK48" s="307"/>
      <c r="AL48" s="358"/>
      <c r="AM48" s="307"/>
      <c r="AN48" s="319"/>
      <c r="AO48" s="319"/>
      <c r="AP48" s="319"/>
      <c r="AQ48" s="320"/>
      <c r="AR48" s="320"/>
    </row>
    <row r="49" spans="1:44" s="316" customFormat="1" ht="12.75" customHeight="1">
      <c r="A49" s="770"/>
      <c r="B49" s="775" t="s">
        <v>238</v>
      </c>
      <c r="C49" s="354"/>
      <c r="D49" s="355"/>
      <c r="E49" s="356"/>
      <c r="F49" s="381"/>
      <c r="G49" s="356"/>
      <c r="H49" s="355"/>
      <c r="I49" s="307"/>
      <c r="J49" s="358"/>
      <c r="K49" s="357"/>
      <c r="L49" s="359"/>
      <c r="M49" s="357"/>
      <c r="N49" s="358"/>
      <c r="O49" s="307"/>
      <c r="P49" s="358">
        <v>1</v>
      </c>
      <c r="Q49" s="357"/>
      <c r="R49" s="358"/>
      <c r="S49" s="357"/>
      <c r="T49" s="359"/>
      <c r="U49" s="357"/>
      <c r="V49" s="358"/>
      <c r="W49" s="307"/>
      <c r="X49" s="358"/>
      <c r="Y49" s="357"/>
      <c r="Z49" s="359"/>
      <c r="AA49" s="357"/>
      <c r="AB49" s="358"/>
      <c r="AC49" s="307"/>
      <c r="AD49" s="359"/>
      <c r="AE49" s="357"/>
      <c r="AF49" s="359"/>
      <c r="AG49" s="357"/>
      <c r="AH49" s="358"/>
      <c r="AI49" s="360"/>
      <c r="AJ49" s="361"/>
      <c r="AK49" s="307"/>
      <c r="AL49" s="358"/>
      <c r="AM49" s="307"/>
      <c r="AN49" s="319"/>
      <c r="AO49" s="319"/>
      <c r="AP49" s="319"/>
      <c r="AQ49" s="320"/>
      <c r="AR49" s="320"/>
    </row>
    <row r="50" spans="1:44" s="316" customFormat="1" ht="12.75" customHeight="1">
      <c r="A50" s="770"/>
      <c r="B50" s="797"/>
      <c r="C50" s="354"/>
      <c r="D50" s="355"/>
      <c r="E50" s="356"/>
      <c r="F50" s="381"/>
      <c r="G50" s="356"/>
      <c r="H50" s="355"/>
      <c r="I50" s="307"/>
      <c r="J50" s="358"/>
      <c r="K50" s="357"/>
      <c r="L50" s="359"/>
      <c r="M50" s="357"/>
      <c r="N50" s="358"/>
      <c r="O50" s="307">
        <v>34</v>
      </c>
      <c r="P50" s="358"/>
      <c r="Q50" s="357"/>
      <c r="R50" s="358"/>
      <c r="S50" s="357"/>
      <c r="T50" s="359"/>
      <c r="U50" s="357"/>
      <c r="V50" s="358"/>
      <c r="W50" s="307"/>
      <c r="X50" s="358"/>
      <c r="Y50" s="357"/>
      <c r="Z50" s="359"/>
      <c r="AA50" s="357"/>
      <c r="AB50" s="358"/>
      <c r="AC50" s="307"/>
      <c r="AD50" s="359"/>
      <c r="AE50" s="357"/>
      <c r="AF50" s="359"/>
      <c r="AG50" s="357"/>
      <c r="AH50" s="358"/>
      <c r="AI50" s="360"/>
      <c r="AJ50" s="361"/>
      <c r="AK50" s="307"/>
      <c r="AL50" s="358"/>
      <c r="AM50" s="307"/>
      <c r="AN50" s="319"/>
      <c r="AO50" s="319"/>
      <c r="AP50" s="319"/>
      <c r="AQ50" s="320"/>
      <c r="AR50" s="320"/>
    </row>
    <row r="51" spans="1:44" s="316" customFormat="1" ht="12.75" customHeight="1">
      <c r="A51" s="770"/>
      <c r="B51" s="776" t="s">
        <v>251</v>
      </c>
      <c r="C51" s="354"/>
      <c r="D51" s="355"/>
      <c r="E51" s="356"/>
      <c r="F51" s="381"/>
      <c r="G51" s="356"/>
      <c r="H51" s="355"/>
      <c r="I51" s="307"/>
      <c r="J51" s="358"/>
      <c r="K51" s="357"/>
      <c r="L51" s="359"/>
      <c r="M51" s="357"/>
      <c r="N51" s="358"/>
      <c r="O51" s="307"/>
      <c r="P51" s="358"/>
      <c r="Q51" s="357"/>
      <c r="R51" s="358"/>
      <c r="S51" s="357"/>
      <c r="T51" s="359">
        <v>1</v>
      </c>
      <c r="U51" s="357"/>
      <c r="V51" s="358"/>
      <c r="W51" s="307"/>
      <c r="X51" s="358"/>
      <c r="Y51" s="357"/>
      <c r="Z51" s="359"/>
      <c r="AA51" s="357"/>
      <c r="AB51" s="358"/>
      <c r="AC51" s="307"/>
      <c r="AD51" s="359"/>
      <c r="AE51" s="357"/>
      <c r="AF51" s="359"/>
      <c r="AG51" s="357"/>
      <c r="AH51" s="358"/>
      <c r="AI51" s="360"/>
      <c r="AJ51" s="361"/>
      <c r="AK51" s="307"/>
      <c r="AL51" s="358"/>
      <c r="AM51" s="307"/>
      <c r="AN51" s="319"/>
      <c r="AO51" s="319"/>
      <c r="AP51" s="319"/>
      <c r="AQ51" s="320"/>
      <c r="AR51" s="320"/>
    </row>
    <row r="52" spans="1:44" s="316" customFormat="1" ht="12.75" customHeight="1">
      <c r="A52" s="770"/>
      <c r="B52" s="777"/>
      <c r="C52" s="354"/>
      <c r="D52" s="355"/>
      <c r="E52" s="356"/>
      <c r="F52" s="381"/>
      <c r="G52" s="356"/>
      <c r="H52" s="355"/>
      <c r="I52" s="307"/>
      <c r="J52" s="358"/>
      <c r="K52" s="357"/>
      <c r="L52" s="359"/>
      <c r="M52" s="357"/>
      <c r="N52" s="358"/>
      <c r="O52" s="307"/>
      <c r="P52" s="358"/>
      <c r="Q52" s="357"/>
      <c r="R52" s="358"/>
      <c r="S52" s="357">
        <v>34</v>
      </c>
      <c r="T52" s="359"/>
      <c r="U52" s="357"/>
      <c r="V52" s="358"/>
      <c r="W52" s="307"/>
      <c r="X52" s="358"/>
      <c r="Y52" s="357"/>
      <c r="Z52" s="359"/>
      <c r="AA52" s="357"/>
      <c r="AB52" s="358"/>
      <c r="AC52" s="307"/>
      <c r="AD52" s="359"/>
      <c r="AE52" s="357"/>
      <c r="AF52" s="359"/>
      <c r="AG52" s="357"/>
      <c r="AH52" s="358"/>
      <c r="AI52" s="360"/>
      <c r="AJ52" s="361"/>
      <c r="AK52" s="307"/>
      <c r="AL52" s="358"/>
      <c r="AM52" s="307"/>
      <c r="AN52" s="319"/>
      <c r="AO52" s="319"/>
      <c r="AP52" s="319"/>
      <c r="AQ52" s="320"/>
      <c r="AR52" s="320"/>
    </row>
    <row r="53" spans="1:44" s="316" customFormat="1" ht="13.5" customHeight="1">
      <c r="A53" s="770"/>
      <c r="B53" s="757" t="s">
        <v>237</v>
      </c>
      <c r="C53" s="354"/>
      <c r="D53" s="355"/>
      <c r="E53" s="356"/>
      <c r="F53" s="381"/>
      <c r="G53" s="356"/>
      <c r="H53" s="355"/>
      <c r="I53" s="307"/>
      <c r="J53" s="358"/>
      <c r="K53" s="357"/>
      <c r="L53" s="359"/>
      <c r="M53" s="357"/>
      <c r="N53" s="358"/>
      <c r="O53" s="307"/>
      <c r="P53" s="358"/>
      <c r="Q53" s="357"/>
      <c r="R53" s="358">
        <v>1</v>
      </c>
      <c r="S53" s="357"/>
      <c r="T53" s="359">
        <v>1</v>
      </c>
      <c r="U53" s="357"/>
      <c r="V53" s="358"/>
      <c r="W53" s="307"/>
      <c r="X53" s="358"/>
      <c r="Y53" s="357"/>
      <c r="Z53" s="359"/>
      <c r="AA53" s="357"/>
      <c r="AB53" s="358"/>
      <c r="AC53" s="307"/>
      <c r="AD53" s="359"/>
      <c r="AE53" s="357"/>
      <c r="AF53" s="359"/>
      <c r="AG53" s="357"/>
      <c r="AH53" s="358"/>
      <c r="AI53" s="360"/>
      <c r="AJ53" s="361"/>
      <c r="AK53" s="307"/>
      <c r="AL53" s="358"/>
      <c r="AM53" s="307"/>
      <c r="AN53" s="319"/>
      <c r="AO53" s="319"/>
      <c r="AP53" s="319"/>
      <c r="AQ53" s="320"/>
      <c r="AR53" s="320"/>
    </row>
    <row r="54" spans="1:44" s="316" customFormat="1" ht="13.5" customHeight="1">
      <c r="A54" s="770"/>
      <c r="B54" s="758"/>
      <c r="C54" s="354"/>
      <c r="D54" s="355"/>
      <c r="E54" s="356"/>
      <c r="F54" s="381"/>
      <c r="G54" s="356"/>
      <c r="H54" s="355"/>
      <c r="I54" s="307"/>
      <c r="J54" s="358"/>
      <c r="K54" s="357"/>
      <c r="L54" s="359"/>
      <c r="M54" s="357"/>
      <c r="N54" s="358"/>
      <c r="O54" s="307"/>
      <c r="P54" s="358"/>
      <c r="Q54" s="357">
        <v>34</v>
      </c>
      <c r="R54" s="358"/>
      <c r="S54" s="357">
        <v>34</v>
      </c>
      <c r="T54" s="359"/>
      <c r="U54" s="357"/>
      <c r="V54" s="358"/>
      <c r="W54" s="307"/>
      <c r="X54" s="358"/>
      <c r="Y54" s="357"/>
      <c r="Z54" s="359"/>
      <c r="AA54" s="357"/>
      <c r="AB54" s="358"/>
      <c r="AC54" s="307"/>
      <c r="AD54" s="359"/>
      <c r="AE54" s="357"/>
      <c r="AF54" s="359"/>
      <c r="AG54" s="357"/>
      <c r="AH54" s="358"/>
      <c r="AI54" s="360"/>
      <c r="AJ54" s="361"/>
      <c r="AK54" s="307"/>
      <c r="AL54" s="358"/>
      <c r="AM54" s="307"/>
      <c r="AN54" s="319"/>
      <c r="AO54" s="319"/>
      <c r="AP54" s="319"/>
      <c r="AQ54" s="320"/>
      <c r="AR54" s="320"/>
    </row>
    <row r="55" spans="1:44" s="316" customFormat="1" ht="13.5" customHeight="1">
      <c r="A55" s="770"/>
      <c r="B55" s="757" t="s">
        <v>192</v>
      </c>
      <c r="C55" s="354"/>
      <c r="D55" s="355"/>
      <c r="E55" s="356"/>
      <c r="F55" s="381"/>
      <c r="G55" s="356"/>
      <c r="H55" s="355"/>
      <c r="I55" s="307"/>
      <c r="J55" s="358">
        <v>1</v>
      </c>
      <c r="K55" s="357"/>
      <c r="L55" s="359"/>
      <c r="M55" s="357"/>
      <c r="N55" s="358"/>
      <c r="O55" s="307"/>
      <c r="P55" s="358"/>
      <c r="Q55" s="357"/>
      <c r="R55" s="358"/>
      <c r="S55" s="357"/>
      <c r="T55" s="359"/>
      <c r="U55" s="357"/>
      <c r="V55" s="358"/>
      <c r="W55" s="307"/>
      <c r="X55" s="358"/>
      <c r="Y55" s="357"/>
      <c r="Z55" s="359"/>
      <c r="AA55" s="357"/>
      <c r="AB55" s="358"/>
      <c r="AC55" s="307"/>
      <c r="AD55" s="359"/>
      <c r="AE55" s="357"/>
      <c r="AF55" s="359"/>
      <c r="AG55" s="357"/>
      <c r="AH55" s="358"/>
      <c r="AI55" s="360"/>
      <c r="AJ55" s="361"/>
      <c r="AK55" s="307"/>
      <c r="AL55" s="358"/>
      <c r="AM55" s="307"/>
      <c r="AN55" s="319"/>
      <c r="AO55" s="319"/>
      <c r="AP55" s="319"/>
      <c r="AQ55" s="320"/>
      <c r="AR55" s="320"/>
    </row>
    <row r="56" spans="1:44" s="316" customFormat="1" ht="13.5" customHeight="1">
      <c r="A56" s="770"/>
      <c r="B56" s="758"/>
      <c r="C56" s="354"/>
      <c r="D56" s="355"/>
      <c r="E56" s="356"/>
      <c r="F56" s="381"/>
      <c r="G56" s="356"/>
      <c r="H56" s="355"/>
      <c r="I56" s="307">
        <v>34</v>
      </c>
      <c r="J56" s="358"/>
      <c r="K56" s="357"/>
      <c r="L56" s="359"/>
      <c r="M56" s="357"/>
      <c r="N56" s="358"/>
      <c r="O56" s="307"/>
      <c r="P56" s="358"/>
      <c r="Q56" s="357"/>
      <c r="R56" s="358"/>
      <c r="S56" s="357"/>
      <c r="T56" s="359"/>
      <c r="U56" s="357"/>
      <c r="V56" s="358"/>
      <c r="W56" s="307"/>
      <c r="X56" s="358"/>
      <c r="Y56" s="357"/>
      <c r="Z56" s="359"/>
      <c r="AA56" s="357"/>
      <c r="AB56" s="358"/>
      <c r="AC56" s="307"/>
      <c r="AD56" s="359"/>
      <c r="AE56" s="357"/>
      <c r="AF56" s="359"/>
      <c r="AG56" s="357"/>
      <c r="AH56" s="358"/>
      <c r="AI56" s="360"/>
      <c r="AJ56" s="361"/>
      <c r="AK56" s="307"/>
      <c r="AL56" s="358"/>
      <c r="AM56" s="307"/>
      <c r="AN56" s="319"/>
      <c r="AO56" s="319"/>
      <c r="AP56" s="319"/>
      <c r="AQ56" s="320"/>
      <c r="AR56" s="320"/>
    </row>
    <row r="57" spans="1:44" s="316" customFormat="1" ht="13.5" customHeight="1">
      <c r="A57" s="770"/>
      <c r="B57" s="757" t="s">
        <v>194</v>
      </c>
      <c r="C57" s="354"/>
      <c r="D57" s="355"/>
      <c r="E57" s="356"/>
      <c r="F57" s="381"/>
      <c r="G57" s="356"/>
      <c r="H57" s="355"/>
      <c r="I57" s="307"/>
      <c r="J57" s="358"/>
      <c r="K57" s="357"/>
      <c r="L57" s="359"/>
      <c r="M57" s="357"/>
      <c r="N57" s="358"/>
      <c r="O57" s="307"/>
      <c r="P57" s="358"/>
      <c r="Q57" s="357"/>
      <c r="R57" s="358"/>
      <c r="S57" s="357"/>
      <c r="T57" s="359"/>
      <c r="U57" s="357"/>
      <c r="V57" s="358"/>
      <c r="W57" s="307"/>
      <c r="X57" s="358"/>
      <c r="Y57" s="357"/>
      <c r="Z57" s="359"/>
      <c r="AA57" s="357"/>
      <c r="AB57" s="358"/>
      <c r="AC57" s="307"/>
      <c r="AD57" s="359"/>
      <c r="AE57" s="357"/>
      <c r="AF57" s="359">
        <v>1</v>
      </c>
      <c r="AG57" s="357"/>
      <c r="AH57" s="358"/>
      <c r="AI57" s="360"/>
      <c r="AJ57" s="361"/>
      <c r="AK57" s="307"/>
      <c r="AL57" s="358"/>
      <c r="AM57" s="307"/>
      <c r="AN57" s="319"/>
      <c r="AO57" s="319"/>
      <c r="AP57" s="319"/>
      <c r="AQ57" s="320"/>
      <c r="AR57" s="320"/>
    </row>
    <row r="58" spans="1:44" s="316" customFormat="1" ht="13.5" customHeight="1">
      <c r="A58" s="770"/>
      <c r="B58" s="758"/>
      <c r="C58" s="354"/>
      <c r="D58" s="355"/>
      <c r="E58" s="356"/>
      <c r="F58" s="381"/>
      <c r="G58" s="356"/>
      <c r="H58" s="355"/>
      <c r="I58" s="307"/>
      <c r="J58" s="358"/>
      <c r="K58" s="357"/>
      <c r="L58" s="359"/>
      <c r="M58" s="357"/>
      <c r="N58" s="358"/>
      <c r="O58" s="307"/>
      <c r="P58" s="358"/>
      <c r="Q58" s="357"/>
      <c r="R58" s="358"/>
      <c r="S58" s="357"/>
      <c r="T58" s="359"/>
      <c r="U58" s="357"/>
      <c r="V58" s="358"/>
      <c r="W58" s="307"/>
      <c r="X58" s="358"/>
      <c r="Y58" s="357"/>
      <c r="Z58" s="359"/>
      <c r="AA58" s="357"/>
      <c r="AB58" s="358"/>
      <c r="AC58" s="307"/>
      <c r="AD58" s="359"/>
      <c r="AE58" s="357">
        <v>34</v>
      </c>
      <c r="AF58" s="359"/>
      <c r="AG58" s="357"/>
      <c r="AH58" s="358"/>
      <c r="AI58" s="360"/>
      <c r="AJ58" s="361"/>
      <c r="AK58" s="307"/>
      <c r="AL58" s="358"/>
      <c r="AM58" s="307"/>
      <c r="AN58" s="319"/>
      <c r="AO58" s="319"/>
      <c r="AP58" s="319"/>
      <c r="AQ58" s="320"/>
      <c r="AR58" s="320"/>
    </row>
    <row r="59" spans="1:44" s="316" customFormat="1" ht="13.5" customHeight="1">
      <c r="A59" s="770"/>
      <c r="B59" s="757" t="s">
        <v>221</v>
      </c>
      <c r="C59" s="354"/>
      <c r="D59" s="355"/>
      <c r="E59" s="356"/>
      <c r="F59" s="381"/>
      <c r="G59" s="356"/>
      <c r="H59" s="355"/>
      <c r="I59" s="307"/>
      <c r="J59" s="358"/>
      <c r="K59" s="357"/>
      <c r="L59" s="359"/>
      <c r="M59" s="357"/>
      <c r="N59" s="358"/>
      <c r="O59" s="307"/>
      <c r="P59" s="358"/>
      <c r="Q59" s="357"/>
      <c r="R59" s="358"/>
      <c r="S59" s="357"/>
      <c r="T59" s="359"/>
      <c r="U59" s="357"/>
      <c r="V59" s="358"/>
      <c r="W59" s="307"/>
      <c r="X59" s="358"/>
      <c r="Y59" s="357"/>
      <c r="Z59" s="359"/>
      <c r="AA59" s="357"/>
      <c r="AB59" s="358"/>
      <c r="AC59" s="307"/>
      <c r="AD59" s="359"/>
      <c r="AE59" s="357"/>
      <c r="AF59" s="359">
        <v>1</v>
      </c>
      <c r="AG59" s="357"/>
      <c r="AH59" s="358"/>
      <c r="AI59" s="360"/>
      <c r="AJ59" s="361"/>
      <c r="AK59" s="307"/>
      <c r="AL59" s="358"/>
      <c r="AM59" s="307"/>
      <c r="AN59" s="319"/>
      <c r="AO59" s="319"/>
      <c r="AP59" s="319"/>
      <c r="AQ59" s="320"/>
      <c r="AR59" s="320"/>
    </row>
    <row r="60" spans="1:44" s="316" customFormat="1" ht="13.5" customHeight="1">
      <c r="A60" s="770"/>
      <c r="B60" s="758"/>
      <c r="C60" s="354"/>
      <c r="D60" s="355"/>
      <c r="E60" s="356"/>
      <c r="F60" s="381"/>
      <c r="G60" s="356"/>
      <c r="H60" s="355"/>
      <c r="I60" s="307"/>
      <c r="J60" s="358"/>
      <c r="K60" s="357"/>
      <c r="L60" s="359"/>
      <c r="M60" s="357"/>
      <c r="N60" s="358"/>
      <c r="O60" s="307"/>
      <c r="P60" s="358"/>
      <c r="Q60" s="357"/>
      <c r="R60" s="358"/>
      <c r="S60" s="357"/>
      <c r="T60" s="359"/>
      <c r="U60" s="357"/>
      <c r="V60" s="358"/>
      <c r="W60" s="307"/>
      <c r="X60" s="358"/>
      <c r="Y60" s="357"/>
      <c r="Z60" s="359"/>
      <c r="AA60" s="357"/>
      <c r="AB60" s="358"/>
      <c r="AC60" s="307"/>
      <c r="AD60" s="359"/>
      <c r="AE60" s="357">
        <v>34</v>
      </c>
      <c r="AF60" s="359"/>
      <c r="AG60" s="357"/>
      <c r="AH60" s="358"/>
      <c r="AI60" s="360"/>
      <c r="AJ60" s="361"/>
      <c r="AK60" s="307"/>
      <c r="AL60" s="358"/>
      <c r="AM60" s="307"/>
      <c r="AN60" s="319"/>
      <c r="AO60" s="319"/>
      <c r="AP60" s="319"/>
      <c r="AQ60" s="320"/>
      <c r="AR60" s="320"/>
    </row>
    <row r="61" spans="1:44" s="316" customFormat="1" ht="13.5" customHeight="1">
      <c r="A61" s="770"/>
      <c r="B61" s="757" t="s">
        <v>234</v>
      </c>
      <c r="C61" s="354"/>
      <c r="D61" s="355"/>
      <c r="E61" s="356"/>
      <c r="F61" s="381"/>
      <c r="G61" s="356"/>
      <c r="H61" s="355"/>
      <c r="I61" s="307"/>
      <c r="J61" s="358"/>
      <c r="K61" s="357"/>
      <c r="L61" s="359"/>
      <c r="M61" s="357"/>
      <c r="N61" s="358"/>
      <c r="O61" s="307"/>
      <c r="P61" s="358"/>
      <c r="Q61" s="357"/>
      <c r="R61" s="358"/>
      <c r="S61" s="357"/>
      <c r="T61" s="359"/>
      <c r="U61" s="357"/>
      <c r="V61" s="358"/>
      <c r="W61" s="307"/>
      <c r="X61" s="358"/>
      <c r="Y61" s="357"/>
      <c r="Z61" s="359"/>
      <c r="AA61" s="357"/>
      <c r="AB61" s="358"/>
      <c r="AC61" s="307"/>
      <c r="AD61" s="359">
        <v>1</v>
      </c>
      <c r="AE61" s="357"/>
      <c r="AF61" s="359"/>
      <c r="AG61" s="357"/>
      <c r="AH61" s="358"/>
      <c r="AI61" s="360"/>
      <c r="AJ61" s="361"/>
      <c r="AK61" s="307"/>
      <c r="AL61" s="358"/>
      <c r="AM61" s="307"/>
      <c r="AN61" s="319"/>
      <c r="AO61" s="319"/>
      <c r="AP61" s="319"/>
      <c r="AQ61" s="320"/>
      <c r="AR61" s="320"/>
    </row>
    <row r="62" spans="1:44" s="316" customFormat="1" ht="34.5" customHeight="1">
      <c r="A62" s="770"/>
      <c r="B62" s="758"/>
      <c r="C62" s="354"/>
      <c r="D62" s="355"/>
      <c r="E62" s="356"/>
      <c r="F62" s="381"/>
      <c r="G62" s="356"/>
      <c r="H62" s="355"/>
      <c r="I62" s="307"/>
      <c r="J62" s="358"/>
      <c r="K62" s="357"/>
      <c r="L62" s="359"/>
      <c r="M62" s="357"/>
      <c r="N62" s="358"/>
      <c r="O62" s="307"/>
      <c r="P62" s="358"/>
      <c r="Q62" s="357"/>
      <c r="R62" s="358"/>
      <c r="S62" s="357"/>
      <c r="T62" s="359"/>
      <c r="U62" s="357"/>
      <c r="V62" s="358"/>
      <c r="W62" s="307"/>
      <c r="X62" s="358"/>
      <c r="Y62" s="357"/>
      <c r="Z62" s="359"/>
      <c r="AA62" s="357"/>
      <c r="AB62" s="358"/>
      <c r="AC62" s="307">
        <v>34</v>
      </c>
      <c r="AD62" s="359"/>
      <c r="AE62" s="357"/>
      <c r="AF62" s="359"/>
      <c r="AG62" s="357"/>
      <c r="AH62" s="358"/>
      <c r="AI62" s="360"/>
      <c r="AJ62" s="361"/>
      <c r="AK62" s="307"/>
      <c r="AL62" s="358"/>
      <c r="AM62" s="307"/>
      <c r="AN62" s="319"/>
      <c r="AO62" s="319"/>
      <c r="AP62" s="319"/>
      <c r="AQ62" s="320"/>
      <c r="AR62" s="320"/>
    </row>
    <row r="63" spans="1:44" s="316" customFormat="1" ht="13.5" customHeight="1">
      <c r="A63" s="770"/>
      <c r="B63" s="757" t="s">
        <v>235</v>
      </c>
      <c r="C63" s="354"/>
      <c r="D63" s="355"/>
      <c r="E63" s="356"/>
      <c r="F63" s="381"/>
      <c r="G63" s="356"/>
      <c r="H63" s="355"/>
      <c r="I63" s="307"/>
      <c r="J63" s="358"/>
      <c r="K63" s="357"/>
      <c r="L63" s="359"/>
      <c r="M63" s="357"/>
      <c r="N63" s="358"/>
      <c r="O63" s="307"/>
      <c r="P63" s="358"/>
      <c r="Q63" s="357"/>
      <c r="R63" s="358"/>
      <c r="S63" s="357"/>
      <c r="T63" s="359"/>
      <c r="U63" s="357"/>
      <c r="V63" s="358"/>
      <c r="W63" s="307"/>
      <c r="X63" s="358"/>
      <c r="Y63" s="357"/>
      <c r="Z63" s="359"/>
      <c r="AA63" s="357"/>
      <c r="AB63" s="358"/>
      <c r="AC63" s="307"/>
      <c r="AD63" s="359">
        <v>1</v>
      </c>
      <c r="AE63" s="357"/>
      <c r="AF63" s="359"/>
      <c r="AG63" s="357"/>
      <c r="AH63" s="358"/>
      <c r="AI63" s="360"/>
      <c r="AJ63" s="361"/>
      <c r="AK63" s="307"/>
      <c r="AL63" s="358"/>
      <c r="AM63" s="307"/>
      <c r="AN63" s="319"/>
      <c r="AO63" s="319"/>
      <c r="AP63" s="319"/>
      <c r="AQ63" s="320"/>
      <c r="AR63" s="320"/>
    </row>
    <row r="64" spans="1:44" s="316" customFormat="1" ht="24.75" customHeight="1">
      <c r="A64" s="770"/>
      <c r="B64" s="758"/>
      <c r="C64" s="354"/>
      <c r="D64" s="355"/>
      <c r="E64" s="356"/>
      <c r="F64" s="381"/>
      <c r="G64" s="356"/>
      <c r="H64" s="355"/>
      <c r="I64" s="307"/>
      <c r="J64" s="358"/>
      <c r="K64" s="357"/>
      <c r="L64" s="359"/>
      <c r="M64" s="357"/>
      <c r="N64" s="358"/>
      <c r="O64" s="307"/>
      <c r="P64" s="358"/>
      <c r="Q64" s="357"/>
      <c r="R64" s="358"/>
      <c r="S64" s="357"/>
      <c r="T64" s="359"/>
      <c r="U64" s="357"/>
      <c r="V64" s="358"/>
      <c r="W64" s="307"/>
      <c r="X64" s="358"/>
      <c r="Y64" s="357"/>
      <c r="Z64" s="359"/>
      <c r="AA64" s="357"/>
      <c r="AB64" s="358"/>
      <c r="AC64" s="307">
        <v>34</v>
      </c>
      <c r="AD64" s="359"/>
      <c r="AE64" s="357"/>
      <c r="AF64" s="359"/>
      <c r="AG64" s="357"/>
      <c r="AH64" s="358"/>
      <c r="AI64" s="360"/>
      <c r="AJ64" s="361"/>
      <c r="AK64" s="307"/>
      <c r="AL64" s="358"/>
      <c r="AM64" s="307"/>
      <c r="AN64" s="319"/>
      <c r="AO64" s="319"/>
      <c r="AP64" s="319"/>
      <c r="AQ64" s="320"/>
      <c r="AR64" s="320"/>
    </row>
    <row r="65" spans="1:44" s="316" customFormat="1" ht="13.5" customHeight="1">
      <c r="A65" s="770"/>
      <c r="B65" s="757" t="s">
        <v>236</v>
      </c>
      <c r="C65" s="354"/>
      <c r="D65" s="355"/>
      <c r="E65" s="356"/>
      <c r="F65" s="381"/>
      <c r="G65" s="356"/>
      <c r="H65" s="355"/>
      <c r="I65" s="307"/>
      <c r="J65" s="358"/>
      <c r="K65" s="357"/>
      <c r="L65" s="359"/>
      <c r="M65" s="357"/>
      <c r="N65" s="358"/>
      <c r="O65" s="307"/>
      <c r="P65" s="358"/>
      <c r="Q65" s="357"/>
      <c r="R65" s="358"/>
      <c r="S65" s="357"/>
      <c r="T65" s="359"/>
      <c r="U65" s="357"/>
      <c r="V65" s="358"/>
      <c r="W65" s="307"/>
      <c r="X65" s="358"/>
      <c r="Y65" s="357"/>
      <c r="Z65" s="359"/>
      <c r="AA65" s="357"/>
      <c r="AB65" s="358"/>
      <c r="AC65" s="307"/>
      <c r="AD65" s="359"/>
      <c r="AE65" s="357"/>
      <c r="AF65" s="359">
        <v>1</v>
      </c>
      <c r="AG65" s="357"/>
      <c r="AH65" s="358"/>
      <c r="AI65" s="360"/>
      <c r="AJ65" s="361"/>
      <c r="AK65" s="307"/>
      <c r="AL65" s="358"/>
      <c r="AM65" s="307"/>
      <c r="AN65" s="319"/>
      <c r="AO65" s="319"/>
      <c r="AP65" s="319"/>
      <c r="AQ65" s="320"/>
      <c r="AR65" s="320"/>
    </row>
    <row r="66" spans="1:44" s="316" customFormat="1" ht="13.5" customHeight="1">
      <c r="A66" s="770"/>
      <c r="B66" s="758"/>
      <c r="C66" s="354"/>
      <c r="D66" s="355"/>
      <c r="E66" s="356"/>
      <c r="F66" s="381"/>
      <c r="G66" s="356"/>
      <c r="H66" s="355"/>
      <c r="I66" s="307"/>
      <c r="J66" s="358"/>
      <c r="K66" s="357"/>
      <c r="L66" s="359"/>
      <c r="M66" s="357"/>
      <c r="N66" s="358"/>
      <c r="O66" s="307"/>
      <c r="P66" s="358"/>
      <c r="Q66" s="357"/>
      <c r="R66" s="358"/>
      <c r="S66" s="357"/>
      <c r="T66" s="359"/>
      <c r="U66" s="357"/>
      <c r="V66" s="358"/>
      <c r="W66" s="307"/>
      <c r="X66" s="358"/>
      <c r="Y66" s="357"/>
      <c r="Z66" s="359"/>
      <c r="AA66" s="357"/>
      <c r="AB66" s="358"/>
      <c r="AC66" s="307"/>
      <c r="AD66" s="359"/>
      <c r="AE66" s="357">
        <v>34</v>
      </c>
      <c r="AF66" s="359"/>
      <c r="AG66" s="357"/>
      <c r="AH66" s="358"/>
      <c r="AI66" s="360"/>
      <c r="AJ66" s="361"/>
      <c r="AK66" s="307"/>
      <c r="AL66" s="358"/>
      <c r="AM66" s="307"/>
      <c r="AN66" s="319"/>
      <c r="AO66" s="319"/>
      <c r="AP66" s="319"/>
      <c r="AQ66" s="320"/>
      <c r="AR66" s="320"/>
    </row>
    <row r="67" spans="1:44" s="316" customFormat="1" ht="13.5" customHeight="1">
      <c r="A67" s="770"/>
      <c r="B67" s="757" t="s">
        <v>284</v>
      </c>
      <c r="C67" s="354"/>
      <c r="D67" s="355"/>
      <c r="E67" s="356"/>
      <c r="F67" s="381"/>
      <c r="G67" s="356"/>
      <c r="H67" s="355"/>
      <c r="I67" s="307"/>
      <c r="J67" s="358"/>
      <c r="K67" s="357"/>
      <c r="L67" s="359"/>
      <c r="M67" s="357"/>
      <c r="N67" s="358"/>
      <c r="O67" s="307"/>
      <c r="P67" s="358"/>
      <c r="Q67" s="357"/>
      <c r="R67" s="358"/>
      <c r="S67" s="357"/>
      <c r="T67" s="359"/>
      <c r="U67" s="357"/>
      <c r="V67" s="358"/>
      <c r="W67" s="307"/>
      <c r="X67" s="358"/>
      <c r="Y67" s="357"/>
      <c r="Z67" s="359"/>
      <c r="AA67" s="357"/>
      <c r="AB67" s="358"/>
      <c r="AC67" s="307"/>
      <c r="AD67" s="359"/>
      <c r="AE67" s="357"/>
      <c r="AF67" s="359">
        <v>1</v>
      </c>
      <c r="AG67" s="357"/>
      <c r="AH67" s="358"/>
      <c r="AI67" s="360"/>
      <c r="AJ67" s="361"/>
      <c r="AK67" s="307"/>
      <c r="AL67" s="358"/>
      <c r="AM67" s="307"/>
      <c r="AN67" s="319"/>
      <c r="AO67" s="319"/>
      <c r="AP67" s="319"/>
      <c r="AQ67" s="320"/>
      <c r="AR67" s="320"/>
    </row>
    <row r="68" spans="1:44" s="316" customFormat="1" ht="13.5" customHeight="1">
      <c r="A68" s="770"/>
      <c r="B68" s="758"/>
      <c r="C68" s="354"/>
      <c r="D68" s="355"/>
      <c r="E68" s="356"/>
      <c r="F68" s="381"/>
      <c r="G68" s="356"/>
      <c r="H68" s="355"/>
      <c r="I68" s="307"/>
      <c r="J68" s="358"/>
      <c r="K68" s="357"/>
      <c r="L68" s="359"/>
      <c r="M68" s="357"/>
      <c r="N68" s="358"/>
      <c r="O68" s="307"/>
      <c r="P68" s="358"/>
      <c r="Q68" s="357"/>
      <c r="R68" s="358"/>
      <c r="S68" s="357"/>
      <c r="T68" s="359"/>
      <c r="U68" s="357"/>
      <c r="V68" s="358"/>
      <c r="W68" s="307"/>
      <c r="X68" s="358"/>
      <c r="Y68" s="357"/>
      <c r="Z68" s="359"/>
      <c r="AA68" s="357"/>
      <c r="AB68" s="358"/>
      <c r="AC68" s="307"/>
      <c r="AD68" s="359"/>
      <c r="AE68" s="357">
        <v>34</v>
      </c>
      <c r="AF68" s="359"/>
      <c r="AG68" s="357"/>
      <c r="AH68" s="358"/>
      <c r="AI68" s="360"/>
      <c r="AJ68" s="361"/>
      <c r="AK68" s="307"/>
      <c r="AL68" s="358"/>
      <c r="AM68" s="307"/>
      <c r="AN68" s="319"/>
      <c r="AO68" s="319"/>
      <c r="AP68" s="319"/>
      <c r="AQ68" s="320"/>
      <c r="AR68" s="320"/>
    </row>
    <row r="69" spans="1:44" s="316" customFormat="1" ht="13.5" customHeight="1">
      <c r="A69" s="770"/>
      <c r="B69" s="757" t="s">
        <v>285</v>
      </c>
      <c r="C69" s="354"/>
      <c r="D69" s="355"/>
      <c r="E69" s="356"/>
      <c r="F69" s="381"/>
      <c r="G69" s="356"/>
      <c r="H69" s="355"/>
      <c r="I69" s="307"/>
      <c r="J69" s="358"/>
      <c r="K69" s="357"/>
      <c r="L69" s="359"/>
      <c r="M69" s="357"/>
      <c r="N69" s="358"/>
      <c r="O69" s="307"/>
      <c r="P69" s="358"/>
      <c r="Q69" s="357"/>
      <c r="R69" s="358"/>
      <c r="S69" s="357"/>
      <c r="T69" s="359"/>
      <c r="U69" s="357"/>
      <c r="V69" s="358"/>
      <c r="W69" s="307"/>
      <c r="X69" s="358"/>
      <c r="Y69" s="357"/>
      <c r="Z69" s="359"/>
      <c r="AA69" s="357"/>
      <c r="AB69" s="358"/>
      <c r="AC69" s="307"/>
      <c r="AD69" s="359">
        <v>1</v>
      </c>
      <c r="AE69" s="357"/>
      <c r="AF69" s="359"/>
      <c r="AG69" s="357"/>
      <c r="AH69" s="358"/>
      <c r="AI69" s="360"/>
      <c r="AJ69" s="361"/>
      <c r="AK69" s="307"/>
      <c r="AL69" s="358"/>
      <c r="AM69" s="307"/>
      <c r="AN69" s="319"/>
      <c r="AO69" s="319"/>
      <c r="AP69" s="319"/>
      <c r="AQ69" s="320"/>
      <c r="AR69" s="320"/>
    </row>
    <row r="70" spans="1:44" s="316" customFormat="1" ht="13.5" customHeight="1">
      <c r="A70" s="770"/>
      <c r="B70" s="792"/>
      <c r="C70" s="354"/>
      <c r="D70" s="355"/>
      <c r="E70" s="356"/>
      <c r="F70" s="381"/>
      <c r="G70" s="356"/>
      <c r="H70" s="355"/>
      <c r="I70" s="307"/>
      <c r="J70" s="358"/>
      <c r="K70" s="357"/>
      <c r="L70" s="359"/>
      <c r="M70" s="357"/>
      <c r="N70" s="358"/>
      <c r="O70" s="307"/>
      <c r="P70" s="358"/>
      <c r="Q70" s="357"/>
      <c r="R70" s="358"/>
      <c r="S70" s="357"/>
      <c r="T70" s="359"/>
      <c r="U70" s="357"/>
      <c r="V70" s="358"/>
      <c r="W70" s="307"/>
      <c r="X70" s="358"/>
      <c r="Y70" s="357"/>
      <c r="Z70" s="359"/>
      <c r="AA70" s="357"/>
      <c r="AB70" s="358"/>
      <c r="AC70" s="307">
        <v>34</v>
      </c>
      <c r="AD70" s="359"/>
      <c r="AE70" s="357"/>
      <c r="AF70" s="359"/>
      <c r="AG70" s="357"/>
      <c r="AH70" s="358"/>
      <c r="AI70" s="360"/>
      <c r="AJ70" s="361"/>
      <c r="AK70" s="307"/>
      <c r="AL70" s="358"/>
      <c r="AM70" s="307"/>
      <c r="AN70" s="319"/>
      <c r="AO70" s="319"/>
      <c r="AP70" s="319"/>
      <c r="AQ70" s="320"/>
      <c r="AR70" s="320"/>
    </row>
    <row r="71" spans="1:44" s="316" customFormat="1" ht="15.75" customHeight="1">
      <c r="A71" s="770"/>
      <c r="B71" s="757" t="s">
        <v>241</v>
      </c>
      <c r="C71" s="354"/>
      <c r="D71" s="355"/>
      <c r="E71" s="356"/>
      <c r="F71" s="381"/>
      <c r="G71" s="356"/>
      <c r="H71" s="355"/>
      <c r="I71" s="307"/>
      <c r="J71" s="358"/>
      <c r="K71" s="357"/>
      <c r="L71" s="359"/>
      <c r="M71" s="357"/>
      <c r="N71" s="358"/>
      <c r="O71" s="307"/>
      <c r="P71" s="358"/>
      <c r="Q71" s="357"/>
      <c r="R71" s="358"/>
      <c r="S71" s="357"/>
      <c r="T71" s="359"/>
      <c r="U71" s="357"/>
      <c r="V71" s="358"/>
      <c r="W71" s="307"/>
      <c r="X71" s="358"/>
      <c r="Y71" s="357"/>
      <c r="Z71" s="359"/>
      <c r="AA71" s="357"/>
      <c r="AB71" s="358"/>
      <c r="AC71" s="307"/>
      <c r="AD71" s="359">
        <v>1</v>
      </c>
      <c r="AE71" s="357"/>
      <c r="AF71" s="359"/>
      <c r="AG71" s="357"/>
      <c r="AH71" s="358"/>
      <c r="AI71" s="360"/>
      <c r="AJ71" s="361"/>
      <c r="AK71" s="307"/>
      <c r="AL71" s="358"/>
      <c r="AM71" s="307"/>
      <c r="AN71" s="319"/>
      <c r="AO71" s="346"/>
      <c r="AP71" s="319"/>
      <c r="AQ71" s="320"/>
      <c r="AR71" s="320"/>
    </row>
    <row r="72" spans="1:44" s="316" customFormat="1" ht="13.5" customHeight="1">
      <c r="A72" s="770"/>
      <c r="B72" s="758"/>
      <c r="C72" s="354"/>
      <c r="D72" s="355"/>
      <c r="E72" s="356"/>
      <c r="F72" s="381"/>
      <c r="G72" s="356"/>
      <c r="H72" s="355"/>
      <c r="I72" s="307"/>
      <c r="J72" s="358"/>
      <c r="K72" s="357"/>
      <c r="L72" s="359"/>
      <c r="M72" s="357"/>
      <c r="N72" s="358"/>
      <c r="O72" s="307"/>
      <c r="P72" s="358"/>
      <c r="Q72" s="357"/>
      <c r="R72" s="358"/>
      <c r="S72" s="357"/>
      <c r="T72" s="359"/>
      <c r="U72" s="357"/>
      <c r="V72" s="358"/>
      <c r="W72" s="307"/>
      <c r="X72" s="358"/>
      <c r="Y72" s="357"/>
      <c r="Z72" s="359"/>
      <c r="AA72" s="357"/>
      <c r="AB72" s="358"/>
      <c r="AC72" s="307">
        <v>34</v>
      </c>
      <c r="AD72" s="359"/>
      <c r="AE72" s="357"/>
      <c r="AF72" s="359"/>
      <c r="AG72" s="357"/>
      <c r="AH72" s="358"/>
      <c r="AI72" s="360"/>
      <c r="AJ72" s="361"/>
      <c r="AK72" s="307"/>
      <c r="AL72" s="358"/>
      <c r="AM72" s="307"/>
      <c r="AN72" s="319"/>
      <c r="AO72" s="346"/>
      <c r="AP72" s="319"/>
      <c r="AQ72" s="320"/>
      <c r="AR72" s="320"/>
    </row>
    <row r="73" spans="1:44" s="316" customFormat="1" ht="13.5" customHeight="1">
      <c r="A73" s="770"/>
      <c r="B73" s="757" t="s">
        <v>220</v>
      </c>
      <c r="C73" s="354"/>
      <c r="D73" s="355"/>
      <c r="E73" s="356"/>
      <c r="F73" s="381"/>
      <c r="G73" s="356"/>
      <c r="H73" s="355"/>
      <c r="I73" s="307"/>
      <c r="J73" s="358"/>
      <c r="K73" s="357"/>
      <c r="L73" s="359"/>
      <c r="M73" s="357"/>
      <c r="N73" s="358"/>
      <c r="O73" s="307"/>
      <c r="P73" s="358"/>
      <c r="Q73" s="357"/>
      <c r="R73" s="358"/>
      <c r="S73" s="357"/>
      <c r="T73" s="359"/>
      <c r="U73" s="357"/>
      <c r="V73" s="358"/>
      <c r="W73" s="307"/>
      <c r="X73" s="358"/>
      <c r="Y73" s="357"/>
      <c r="Z73" s="359"/>
      <c r="AA73" s="357"/>
      <c r="AB73" s="358"/>
      <c r="AC73" s="307"/>
      <c r="AD73" s="358">
        <v>1</v>
      </c>
      <c r="AE73" s="357"/>
      <c r="AF73" s="359">
        <v>1</v>
      </c>
      <c r="AG73" s="357"/>
      <c r="AH73" s="358"/>
      <c r="AI73" s="360"/>
      <c r="AJ73" s="361"/>
      <c r="AK73" s="307"/>
      <c r="AL73" s="358"/>
      <c r="AM73" s="307"/>
      <c r="AN73" s="319"/>
      <c r="AO73" s="319"/>
      <c r="AP73" s="319"/>
      <c r="AQ73" s="320"/>
      <c r="AR73" s="320"/>
    </row>
    <row r="74" spans="1:44" s="316" customFormat="1" ht="13.5" customHeight="1">
      <c r="A74" s="770"/>
      <c r="B74" s="758"/>
      <c r="C74" s="354"/>
      <c r="D74" s="355"/>
      <c r="E74" s="356"/>
      <c r="F74" s="381"/>
      <c r="G74" s="356"/>
      <c r="H74" s="355"/>
      <c r="I74" s="307"/>
      <c r="J74" s="358"/>
      <c r="K74" s="357"/>
      <c r="L74" s="359"/>
      <c r="M74" s="357"/>
      <c r="N74" s="358"/>
      <c r="O74" s="307"/>
      <c r="P74" s="358"/>
      <c r="Q74" s="357"/>
      <c r="R74" s="358"/>
      <c r="S74" s="357"/>
      <c r="T74" s="359"/>
      <c r="U74" s="357"/>
      <c r="V74" s="358"/>
      <c r="W74" s="307"/>
      <c r="X74" s="358"/>
      <c r="Y74" s="357"/>
      <c r="Z74" s="359"/>
      <c r="AA74" s="357"/>
      <c r="AB74" s="358"/>
      <c r="AC74" s="307">
        <v>34</v>
      </c>
      <c r="AD74" s="358"/>
      <c r="AE74" s="357">
        <v>34</v>
      </c>
      <c r="AF74" s="359"/>
      <c r="AG74" s="357"/>
      <c r="AH74" s="358"/>
      <c r="AI74" s="360"/>
      <c r="AJ74" s="361"/>
      <c r="AK74" s="307"/>
      <c r="AL74" s="358"/>
      <c r="AM74" s="307"/>
      <c r="AN74" s="319"/>
      <c r="AO74" s="319"/>
      <c r="AP74" s="319"/>
      <c r="AQ74" s="320"/>
      <c r="AR74" s="320"/>
    </row>
    <row r="75" spans="1:44" s="316" customFormat="1" ht="13.5" customHeight="1">
      <c r="A75" s="770"/>
      <c r="B75" s="757" t="s">
        <v>239</v>
      </c>
      <c r="C75" s="354"/>
      <c r="D75" s="355"/>
      <c r="E75" s="356"/>
      <c r="F75" s="381"/>
      <c r="G75" s="356"/>
      <c r="H75" s="355"/>
      <c r="I75" s="307"/>
      <c r="J75" s="358"/>
      <c r="K75" s="357"/>
      <c r="L75" s="359"/>
      <c r="M75" s="357"/>
      <c r="N75" s="358"/>
      <c r="O75" s="307"/>
      <c r="P75" s="358"/>
      <c r="Q75" s="357"/>
      <c r="R75" s="358"/>
      <c r="S75" s="357"/>
      <c r="T75" s="359"/>
      <c r="U75" s="357"/>
      <c r="V75" s="358"/>
      <c r="W75" s="307"/>
      <c r="X75" s="358">
        <v>1</v>
      </c>
      <c r="Y75" s="357"/>
      <c r="Z75" s="359"/>
      <c r="AA75" s="357"/>
      <c r="AB75" s="358"/>
      <c r="AC75" s="307"/>
      <c r="AD75" s="359"/>
      <c r="AE75" s="357"/>
      <c r="AF75" s="359"/>
      <c r="AG75" s="357"/>
      <c r="AH75" s="358"/>
      <c r="AI75" s="360"/>
      <c r="AJ75" s="361"/>
      <c r="AK75" s="307"/>
      <c r="AL75" s="358"/>
      <c r="AM75" s="307"/>
      <c r="AN75" s="319"/>
      <c r="AO75" s="346"/>
      <c r="AP75" s="319"/>
      <c r="AQ75" s="320"/>
      <c r="AR75" s="320"/>
    </row>
    <row r="76" spans="1:44" s="316" customFormat="1" ht="13.5" customHeight="1">
      <c r="A76" s="770"/>
      <c r="B76" s="758"/>
      <c r="C76" s="354"/>
      <c r="D76" s="355"/>
      <c r="E76" s="356"/>
      <c r="F76" s="381"/>
      <c r="G76" s="356"/>
      <c r="H76" s="355"/>
      <c r="I76" s="307"/>
      <c r="J76" s="358"/>
      <c r="K76" s="357"/>
      <c r="L76" s="359"/>
      <c r="M76" s="357"/>
      <c r="N76" s="358"/>
      <c r="O76" s="307"/>
      <c r="P76" s="358"/>
      <c r="Q76" s="357"/>
      <c r="R76" s="358"/>
      <c r="S76" s="357"/>
      <c r="T76" s="359"/>
      <c r="U76" s="357"/>
      <c r="V76" s="358"/>
      <c r="W76" s="307">
        <v>34</v>
      </c>
      <c r="X76" s="358"/>
      <c r="Y76" s="357"/>
      <c r="Z76" s="359"/>
      <c r="AA76" s="357"/>
      <c r="AB76" s="358"/>
      <c r="AC76" s="307"/>
      <c r="AD76" s="359"/>
      <c r="AE76" s="357"/>
      <c r="AF76" s="359"/>
      <c r="AG76" s="357"/>
      <c r="AH76" s="358"/>
      <c r="AI76" s="360"/>
      <c r="AJ76" s="361"/>
      <c r="AK76" s="307"/>
      <c r="AL76" s="358"/>
      <c r="AM76" s="307"/>
      <c r="AN76" s="319"/>
      <c r="AO76" s="346"/>
      <c r="AP76" s="319"/>
      <c r="AQ76" s="320"/>
      <c r="AR76" s="320"/>
    </row>
    <row r="77" spans="1:42" s="320" customFormat="1" ht="12.75" customHeight="1">
      <c r="A77" s="770"/>
      <c r="B77" s="774" t="s">
        <v>249</v>
      </c>
      <c r="C77" s="322"/>
      <c r="D77" s="323"/>
      <c r="E77" s="378"/>
      <c r="F77" s="394"/>
      <c r="G77" s="378"/>
      <c r="H77" s="323"/>
      <c r="I77" s="365"/>
      <c r="J77" s="363"/>
      <c r="K77" s="357"/>
      <c r="L77" s="359"/>
      <c r="M77" s="357"/>
      <c r="N77" s="358"/>
      <c r="O77" s="307"/>
      <c r="P77" s="358"/>
      <c r="Q77" s="362"/>
      <c r="R77" s="363"/>
      <c r="S77" s="362"/>
      <c r="T77" s="364"/>
      <c r="U77" s="362"/>
      <c r="V77" s="363"/>
      <c r="W77" s="365"/>
      <c r="X77" s="363"/>
      <c r="Y77" s="365"/>
      <c r="Z77" s="364"/>
      <c r="AA77" s="362"/>
      <c r="AB77" s="363"/>
      <c r="AC77" s="307"/>
      <c r="AD77" s="358"/>
      <c r="AE77" s="362"/>
      <c r="AF77" s="364"/>
      <c r="AG77" s="362"/>
      <c r="AH77" s="363">
        <v>1</v>
      </c>
      <c r="AI77" s="366"/>
      <c r="AJ77" s="367"/>
      <c r="AK77" s="307"/>
      <c r="AL77" s="358"/>
      <c r="AM77" s="307"/>
      <c r="AN77" s="306"/>
      <c r="AO77" s="319"/>
      <c r="AP77" s="319"/>
    </row>
    <row r="78" spans="1:42" s="320" customFormat="1" ht="13.5" customHeight="1">
      <c r="A78" s="770"/>
      <c r="B78" s="774"/>
      <c r="C78" s="322"/>
      <c r="D78" s="323"/>
      <c r="E78" s="378"/>
      <c r="F78" s="394"/>
      <c r="G78" s="378"/>
      <c r="H78" s="323"/>
      <c r="I78" s="365"/>
      <c r="J78" s="363"/>
      <c r="K78" s="357"/>
      <c r="L78" s="359"/>
      <c r="M78" s="357"/>
      <c r="N78" s="358"/>
      <c r="O78" s="307"/>
      <c r="P78" s="358"/>
      <c r="Q78" s="362"/>
      <c r="R78" s="363"/>
      <c r="S78" s="362"/>
      <c r="T78" s="364"/>
      <c r="U78" s="362"/>
      <c r="V78" s="363"/>
      <c r="W78" s="365"/>
      <c r="X78" s="363"/>
      <c r="Y78" s="365"/>
      <c r="Z78" s="364"/>
      <c r="AA78" s="362"/>
      <c r="AB78" s="363"/>
      <c r="AC78" s="307"/>
      <c r="AD78" s="358"/>
      <c r="AE78" s="362"/>
      <c r="AF78" s="364"/>
      <c r="AG78" s="362">
        <v>34</v>
      </c>
      <c r="AH78" s="363"/>
      <c r="AI78" s="366"/>
      <c r="AJ78" s="367"/>
      <c r="AK78" s="307"/>
      <c r="AL78" s="358"/>
      <c r="AM78" s="307"/>
      <c r="AN78" s="306"/>
      <c r="AO78" s="319"/>
      <c r="AP78" s="319"/>
    </row>
    <row r="79" spans="1:39" ht="13.5" customHeight="1">
      <c r="A79" s="770"/>
      <c r="B79" s="774" t="s">
        <v>250</v>
      </c>
      <c r="C79" s="354"/>
      <c r="D79" s="355"/>
      <c r="E79" s="356"/>
      <c r="F79" s="381"/>
      <c r="G79" s="356"/>
      <c r="H79" s="355"/>
      <c r="I79" s="307"/>
      <c r="J79" s="358"/>
      <c r="K79" s="356"/>
      <c r="L79" s="410"/>
      <c r="M79" s="412"/>
      <c r="N79" s="395"/>
      <c r="O79" s="307"/>
      <c r="P79" s="358"/>
      <c r="Q79" s="357"/>
      <c r="R79" s="358"/>
      <c r="S79" s="357"/>
      <c r="T79" s="359"/>
      <c r="U79" s="357"/>
      <c r="V79" s="358"/>
      <c r="W79" s="307"/>
      <c r="X79" s="358"/>
      <c r="Y79" s="307"/>
      <c r="Z79" s="359"/>
      <c r="AA79" s="357"/>
      <c r="AB79" s="358"/>
      <c r="AC79" s="307"/>
      <c r="AD79" s="358"/>
      <c r="AE79" s="357"/>
      <c r="AF79" s="359"/>
      <c r="AG79" s="357"/>
      <c r="AH79" s="358"/>
      <c r="AI79" s="360"/>
      <c r="AJ79" s="361">
        <v>1</v>
      </c>
      <c r="AK79" s="307"/>
      <c r="AL79" s="358"/>
      <c r="AM79" s="307"/>
    </row>
    <row r="80" spans="1:40" ht="13.5" customHeight="1">
      <c r="A80" s="770"/>
      <c r="B80" s="774"/>
      <c r="C80" s="354"/>
      <c r="D80" s="355"/>
      <c r="E80" s="356"/>
      <c r="F80" s="381"/>
      <c r="G80" s="356"/>
      <c r="H80" s="355"/>
      <c r="I80" s="307"/>
      <c r="J80" s="358"/>
      <c r="K80" s="356"/>
      <c r="L80" s="381"/>
      <c r="M80" s="356"/>
      <c r="N80" s="355"/>
      <c r="O80" s="307"/>
      <c r="P80" s="358"/>
      <c r="Q80" s="357"/>
      <c r="R80" s="358"/>
      <c r="S80" s="357"/>
      <c r="T80" s="359"/>
      <c r="U80" s="357"/>
      <c r="V80" s="358"/>
      <c r="W80" s="307"/>
      <c r="X80" s="358"/>
      <c r="Y80" s="307"/>
      <c r="Z80" s="359"/>
      <c r="AA80" s="357"/>
      <c r="AB80" s="358"/>
      <c r="AC80" s="307"/>
      <c r="AD80" s="358"/>
      <c r="AE80" s="357"/>
      <c r="AF80" s="359"/>
      <c r="AG80" s="357"/>
      <c r="AH80" s="358"/>
      <c r="AI80" s="360">
        <v>34</v>
      </c>
      <c r="AJ80" s="361"/>
      <c r="AK80" s="307"/>
      <c r="AL80" s="358"/>
      <c r="AM80" s="307"/>
      <c r="AN80" s="319"/>
    </row>
    <row r="81" spans="1:39" ht="13.5" customHeight="1">
      <c r="A81" s="770"/>
      <c r="B81" s="774" t="s">
        <v>204</v>
      </c>
      <c r="C81" s="322"/>
      <c r="D81" s="323"/>
      <c r="E81" s="378"/>
      <c r="F81" s="394"/>
      <c r="G81" s="378"/>
      <c r="H81" s="323"/>
      <c r="I81" s="365"/>
      <c r="J81" s="363">
        <v>1</v>
      </c>
      <c r="K81" s="362"/>
      <c r="L81" s="364"/>
      <c r="M81" s="362"/>
      <c r="N81" s="363"/>
      <c r="O81" s="365"/>
      <c r="P81" s="363"/>
      <c r="Q81" s="362"/>
      <c r="R81" s="363"/>
      <c r="S81" s="362"/>
      <c r="T81" s="364"/>
      <c r="U81" s="362"/>
      <c r="V81" s="363"/>
      <c r="W81" s="365"/>
      <c r="X81" s="363"/>
      <c r="Y81" s="365"/>
      <c r="Z81" s="364"/>
      <c r="AA81" s="362"/>
      <c r="AB81" s="363"/>
      <c r="AC81" s="365"/>
      <c r="AD81" s="364"/>
      <c r="AE81" s="357"/>
      <c r="AF81" s="358"/>
      <c r="AG81" s="362"/>
      <c r="AH81" s="363"/>
      <c r="AI81" s="366"/>
      <c r="AJ81" s="367"/>
      <c r="AK81" s="379"/>
      <c r="AL81" s="380"/>
      <c r="AM81" s="307"/>
    </row>
    <row r="82" spans="1:39" ht="13.5" customHeight="1">
      <c r="A82" s="770"/>
      <c r="B82" s="774"/>
      <c r="C82" s="322"/>
      <c r="D82" s="323"/>
      <c r="E82" s="378"/>
      <c r="F82" s="394"/>
      <c r="G82" s="378"/>
      <c r="H82" s="323"/>
      <c r="I82" s="365">
        <v>34</v>
      </c>
      <c r="J82" s="363"/>
      <c r="K82" s="362"/>
      <c r="L82" s="364"/>
      <c r="M82" s="362"/>
      <c r="N82" s="363"/>
      <c r="O82" s="365"/>
      <c r="P82" s="363"/>
      <c r="Q82" s="362"/>
      <c r="R82" s="363"/>
      <c r="S82" s="362"/>
      <c r="T82" s="364"/>
      <c r="U82" s="362"/>
      <c r="V82" s="363"/>
      <c r="W82" s="365"/>
      <c r="X82" s="363"/>
      <c r="Y82" s="365"/>
      <c r="Z82" s="364"/>
      <c r="AA82" s="362"/>
      <c r="AB82" s="363"/>
      <c r="AC82" s="365"/>
      <c r="AD82" s="364"/>
      <c r="AE82" s="357"/>
      <c r="AF82" s="358"/>
      <c r="AG82" s="362"/>
      <c r="AH82" s="363"/>
      <c r="AI82" s="366"/>
      <c r="AJ82" s="367"/>
      <c r="AK82" s="379"/>
      <c r="AL82" s="380"/>
      <c r="AM82" s="307"/>
    </row>
    <row r="83" spans="1:39" ht="13.5" customHeight="1">
      <c r="A83" s="770"/>
      <c r="B83" s="774" t="s">
        <v>254</v>
      </c>
      <c r="C83" s="322"/>
      <c r="D83" s="323"/>
      <c r="E83" s="378"/>
      <c r="F83" s="394">
        <v>1</v>
      </c>
      <c r="G83" s="378"/>
      <c r="H83" s="323"/>
      <c r="I83" s="307"/>
      <c r="J83" s="358"/>
      <c r="K83" s="362"/>
      <c r="L83" s="364"/>
      <c r="M83" s="362"/>
      <c r="N83" s="363"/>
      <c r="O83" s="307"/>
      <c r="P83" s="358"/>
      <c r="Q83" s="362"/>
      <c r="R83" s="363"/>
      <c r="S83" s="362"/>
      <c r="T83" s="364"/>
      <c r="U83" s="362"/>
      <c r="V83" s="363"/>
      <c r="W83" s="365"/>
      <c r="X83" s="363"/>
      <c r="Y83" s="365"/>
      <c r="Z83" s="364"/>
      <c r="AA83" s="362"/>
      <c r="AB83" s="363"/>
      <c r="AC83" s="365"/>
      <c r="AD83" s="364"/>
      <c r="AE83" s="362"/>
      <c r="AF83" s="364"/>
      <c r="AG83" s="362"/>
      <c r="AH83" s="363"/>
      <c r="AI83" s="366"/>
      <c r="AJ83" s="367"/>
      <c r="AK83" s="379"/>
      <c r="AL83" s="380"/>
      <c r="AM83" s="307"/>
    </row>
    <row r="84" spans="1:39" ht="13.5" customHeight="1">
      <c r="A84" s="770"/>
      <c r="B84" s="774"/>
      <c r="C84" s="322"/>
      <c r="D84" s="323"/>
      <c r="E84" s="378">
        <v>34</v>
      </c>
      <c r="F84" s="394"/>
      <c r="G84" s="378"/>
      <c r="H84" s="323"/>
      <c r="I84" s="307"/>
      <c r="J84" s="358"/>
      <c r="K84" s="362"/>
      <c r="L84" s="364"/>
      <c r="M84" s="362"/>
      <c r="N84" s="363"/>
      <c r="O84" s="307"/>
      <c r="P84" s="358"/>
      <c r="Q84" s="362"/>
      <c r="R84" s="363"/>
      <c r="S84" s="362"/>
      <c r="T84" s="364"/>
      <c r="U84" s="362"/>
      <c r="V84" s="363"/>
      <c r="W84" s="365"/>
      <c r="X84" s="363"/>
      <c r="Y84" s="365"/>
      <c r="Z84" s="364"/>
      <c r="AA84" s="362"/>
      <c r="AB84" s="363"/>
      <c r="AC84" s="365"/>
      <c r="AD84" s="364"/>
      <c r="AE84" s="362"/>
      <c r="AF84" s="364"/>
      <c r="AG84" s="362"/>
      <c r="AH84" s="363"/>
      <c r="AI84" s="366"/>
      <c r="AJ84" s="367"/>
      <c r="AK84" s="379"/>
      <c r="AL84" s="380"/>
      <c r="AM84" s="307"/>
    </row>
    <row r="85" spans="1:39" ht="13.5" customHeight="1">
      <c r="A85" s="770"/>
      <c r="B85" s="774" t="s">
        <v>255</v>
      </c>
      <c r="C85" s="322"/>
      <c r="D85" s="323"/>
      <c r="E85" s="378"/>
      <c r="F85" s="394"/>
      <c r="G85" s="378"/>
      <c r="H85" s="323"/>
      <c r="I85" s="307"/>
      <c r="J85" s="358"/>
      <c r="K85" s="362"/>
      <c r="L85" s="364">
        <v>1</v>
      </c>
      <c r="M85" s="362"/>
      <c r="N85" s="363"/>
      <c r="O85" s="307"/>
      <c r="P85" s="358"/>
      <c r="Q85" s="362"/>
      <c r="R85" s="363"/>
      <c r="S85" s="362"/>
      <c r="T85" s="364"/>
      <c r="U85" s="362"/>
      <c r="V85" s="363"/>
      <c r="W85" s="365"/>
      <c r="X85" s="363"/>
      <c r="Y85" s="365"/>
      <c r="Z85" s="364"/>
      <c r="AA85" s="362"/>
      <c r="AB85" s="363"/>
      <c r="AC85" s="365"/>
      <c r="AD85" s="364"/>
      <c r="AE85" s="362"/>
      <c r="AF85" s="364"/>
      <c r="AG85" s="362"/>
      <c r="AH85" s="363"/>
      <c r="AI85" s="366"/>
      <c r="AJ85" s="367"/>
      <c r="AK85" s="379"/>
      <c r="AL85" s="380"/>
      <c r="AM85" s="307"/>
    </row>
    <row r="86" spans="1:39" ht="36.75" customHeight="1">
      <c r="A86" s="770"/>
      <c r="B86" s="774"/>
      <c r="C86" s="322"/>
      <c r="D86" s="323"/>
      <c r="E86" s="378"/>
      <c r="F86" s="394"/>
      <c r="G86" s="378"/>
      <c r="H86" s="323"/>
      <c r="I86" s="307"/>
      <c r="J86" s="358"/>
      <c r="K86" s="362">
        <v>34</v>
      </c>
      <c r="L86" s="364"/>
      <c r="M86" s="362"/>
      <c r="N86" s="363"/>
      <c r="O86" s="307"/>
      <c r="P86" s="358"/>
      <c r="Q86" s="362"/>
      <c r="R86" s="363"/>
      <c r="S86" s="362"/>
      <c r="T86" s="364"/>
      <c r="U86" s="362"/>
      <c r="V86" s="363"/>
      <c r="W86" s="365"/>
      <c r="X86" s="363"/>
      <c r="Y86" s="365"/>
      <c r="Z86" s="364"/>
      <c r="AA86" s="362"/>
      <c r="AB86" s="363"/>
      <c r="AC86" s="365"/>
      <c r="AD86" s="364"/>
      <c r="AE86" s="362"/>
      <c r="AF86" s="364"/>
      <c r="AG86" s="362"/>
      <c r="AH86" s="363"/>
      <c r="AI86" s="366"/>
      <c r="AJ86" s="367"/>
      <c r="AK86" s="379"/>
      <c r="AL86" s="380"/>
      <c r="AM86" s="307"/>
    </row>
    <row r="87" spans="1:39" ht="13.5" customHeight="1">
      <c r="A87" s="770"/>
      <c r="B87" s="774" t="s">
        <v>256</v>
      </c>
      <c r="C87" s="322"/>
      <c r="D87" s="323"/>
      <c r="E87" s="378"/>
      <c r="F87" s="394"/>
      <c r="G87" s="378"/>
      <c r="H87" s="323"/>
      <c r="I87" s="307"/>
      <c r="J87" s="358"/>
      <c r="K87" s="362"/>
      <c r="L87" s="364"/>
      <c r="M87" s="362"/>
      <c r="N87" s="363"/>
      <c r="O87" s="307"/>
      <c r="P87" s="358"/>
      <c r="Q87" s="362"/>
      <c r="R87" s="363"/>
      <c r="S87" s="362"/>
      <c r="T87" s="364"/>
      <c r="U87" s="362"/>
      <c r="V87" s="363"/>
      <c r="W87" s="365"/>
      <c r="X87" s="363">
        <v>1</v>
      </c>
      <c r="Y87" s="365"/>
      <c r="Z87" s="364"/>
      <c r="AA87" s="362"/>
      <c r="AB87" s="363"/>
      <c r="AC87" s="365"/>
      <c r="AD87" s="364"/>
      <c r="AE87" s="362"/>
      <c r="AF87" s="364"/>
      <c r="AG87" s="362"/>
      <c r="AH87" s="363"/>
      <c r="AI87" s="366"/>
      <c r="AJ87" s="367"/>
      <c r="AK87" s="379"/>
      <c r="AL87" s="380"/>
      <c r="AM87" s="307"/>
    </row>
    <row r="88" spans="1:39" ht="13.5" customHeight="1" thickBot="1">
      <c r="A88" s="771"/>
      <c r="B88" s="757"/>
      <c r="C88" s="547"/>
      <c r="D88" s="545"/>
      <c r="E88" s="544"/>
      <c r="F88" s="551"/>
      <c r="G88" s="544"/>
      <c r="H88" s="545"/>
      <c r="I88" s="379"/>
      <c r="J88" s="380"/>
      <c r="K88" s="484"/>
      <c r="L88" s="546"/>
      <c r="M88" s="484"/>
      <c r="N88" s="485"/>
      <c r="O88" s="379"/>
      <c r="P88" s="380"/>
      <c r="Q88" s="484"/>
      <c r="R88" s="485"/>
      <c r="S88" s="484"/>
      <c r="T88" s="546"/>
      <c r="U88" s="484"/>
      <c r="V88" s="485"/>
      <c r="W88" s="548">
        <v>34</v>
      </c>
      <c r="X88" s="485"/>
      <c r="Y88" s="548"/>
      <c r="Z88" s="546"/>
      <c r="AA88" s="484"/>
      <c r="AB88" s="485"/>
      <c r="AC88" s="548"/>
      <c r="AD88" s="546"/>
      <c r="AE88" s="484"/>
      <c r="AF88" s="546"/>
      <c r="AG88" s="484"/>
      <c r="AH88" s="485"/>
      <c r="AI88" s="549"/>
      <c r="AJ88" s="419"/>
      <c r="AK88" s="379"/>
      <c r="AL88" s="380"/>
      <c r="AM88" s="379"/>
    </row>
    <row r="89" spans="1:42" s="318" customFormat="1" ht="7.5" customHeight="1" thickBot="1">
      <c r="A89" s="749" t="s">
        <v>257</v>
      </c>
      <c r="B89" s="795"/>
      <c r="C89" s="747"/>
      <c r="D89" s="747"/>
      <c r="E89" s="747"/>
      <c r="F89" s="747"/>
      <c r="G89" s="540"/>
      <c r="H89" s="540"/>
      <c r="I89" s="747"/>
      <c r="J89" s="747"/>
      <c r="K89" s="793"/>
      <c r="L89" s="793"/>
      <c r="M89" s="540"/>
      <c r="N89" s="540"/>
      <c r="O89" s="747"/>
      <c r="P89" s="747"/>
      <c r="Q89" s="747"/>
      <c r="R89" s="747"/>
      <c r="S89" s="747"/>
      <c r="T89" s="747"/>
      <c r="U89" s="540"/>
      <c r="V89" s="540"/>
      <c r="W89" s="747"/>
      <c r="X89" s="747"/>
      <c r="Y89" s="747"/>
      <c r="Z89" s="791"/>
      <c r="AA89" s="556"/>
      <c r="AB89" s="556"/>
      <c r="AC89" s="747"/>
      <c r="AD89" s="791"/>
      <c r="AE89" s="597"/>
      <c r="AF89" s="597"/>
      <c r="AG89" s="540"/>
      <c r="AH89" s="540"/>
      <c r="AI89" s="599"/>
      <c r="AJ89" s="600"/>
      <c r="AK89" s="806"/>
      <c r="AL89" s="586"/>
      <c r="AM89" s="542"/>
      <c r="AN89" s="344"/>
      <c r="AO89" s="317"/>
      <c r="AP89" s="317"/>
    </row>
    <row r="90" spans="1:42" s="316" customFormat="1" ht="11.25" customHeight="1">
      <c r="A90" s="750"/>
      <c r="B90" s="420" t="s">
        <v>242</v>
      </c>
      <c r="C90" s="574"/>
      <c r="D90" s="575"/>
      <c r="E90" s="559"/>
      <c r="F90" s="560"/>
      <c r="G90" s="574"/>
      <c r="H90" s="575"/>
      <c r="I90" s="574"/>
      <c r="J90" s="578"/>
      <c r="K90" s="574"/>
      <c r="L90" s="575"/>
      <c r="M90" s="559"/>
      <c r="N90" s="562"/>
      <c r="O90" s="574">
        <v>34</v>
      </c>
      <c r="P90" s="575">
        <v>1</v>
      </c>
      <c r="Q90" s="574"/>
      <c r="R90" s="575"/>
      <c r="S90" s="559"/>
      <c r="T90" s="560"/>
      <c r="U90" s="561"/>
      <c r="V90" s="562"/>
      <c r="W90" s="574"/>
      <c r="X90" s="575"/>
      <c r="Y90" s="559"/>
      <c r="Z90" s="563"/>
      <c r="AA90" s="564"/>
      <c r="AB90" s="565"/>
      <c r="AC90" s="574"/>
      <c r="AD90" s="581"/>
      <c r="AE90" s="574"/>
      <c r="AF90" s="575"/>
      <c r="AG90" s="574"/>
      <c r="AH90" s="578"/>
      <c r="AI90" s="574"/>
      <c r="AJ90" s="584"/>
      <c r="AK90" s="589"/>
      <c r="AL90" s="587"/>
      <c r="AM90" s="391"/>
      <c r="AN90" s="326"/>
      <c r="AO90" s="315"/>
      <c r="AP90" s="315"/>
    </row>
    <row r="91" spans="1:42" s="316" customFormat="1" ht="21.75" customHeight="1">
      <c r="A91" s="750"/>
      <c r="B91" s="367" t="s">
        <v>276</v>
      </c>
      <c r="C91" s="561"/>
      <c r="D91" s="562"/>
      <c r="E91" s="407"/>
      <c r="F91" s="404"/>
      <c r="G91" s="408"/>
      <c r="H91" s="409"/>
      <c r="I91" s="408"/>
      <c r="J91" s="404"/>
      <c r="K91" s="408"/>
      <c r="L91" s="409"/>
      <c r="M91" s="407"/>
      <c r="N91" s="409"/>
      <c r="O91" s="408"/>
      <c r="P91" s="409"/>
      <c r="Q91" s="408"/>
      <c r="R91" s="409"/>
      <c r="S91" s="407"/>
      <c r="T91" s="404"/>
      <c r="U91" s="408"/>
      <c r="V91" s="409"/>
      <c r="W91" s="408"/>
      <c r="X91" s="409"/>
      <c r="Y91" s="407"/>
      <c r="Z91" s="413"/>
      <c r="AA91" s="414">
        <v>34</v>
      </c>
      <c r="AB91" s="415">
        <v>1</v>
      </c>
      <c r="AC91" s="408"/>
      <c r="AD91" s="415"/>
      <c r="AE91" s="408"/>
      <c r="AF91" s="409"/>
      <c r="AG91" s="408"/>
      <c r="AH91" s="404"/>
      <c r="AI91" s="408"/>
      <c r="AJ91" s="585"/>
      <c r="AK91" s="590"/>
      <c r="AL91" s="375"/>
      <c r="AM91" s="374"/>
      <c r="AN91" s="317"/>
      <c r="AO91" s="315"/>
      <c r="AP91" s="315"/>
    </row>
    <row r="92" spans="1:42" s="318" customFormat="1" ht="23.25" customHeight="1">
      <c r="A92" s="750"/>
      <c r="B92" s="367" t="s">
        <v>223</v>
      </c>
      <c r="C92" s="385">
        <v>34</v>
      </c>
      <c r="D92" s="384">
        <v>1</v>
      </c>
      <c r="E92" s="383">
        <v>68</v>
      </c>
      <c r="F92" s="405">
        <v>2</v>
      </c>
      <c r="G92" s="370"/>
      <c r="H92" s="369"/>
      <c r="I92" s="386"/>
      <c r="J92" s="387"/>
      <c r="K92" s="371"/>
      <c r="L92" s="373"/>
      <c r="M92" s="374"/>
      <c r="N92" s="373"/>
      <c r="O92" s="386"/>
      <c r="P92" s="388"/>
      <c r="Q92" s="386"/>
      <c r="R92" s="388"/>
      <c r="S92" s="580"/>
      <c r="T92" s="390"/>
      <c r="U92" s="362"/>
      <c r="V92" s="363"/>
      <c r="W92" s="386"/>
      <c r="X92" s="388"/>
      <c r="Y92" s="391"/>
      <c r="Z92" s="387"/>
      <c r="AA92" s="371"/>
      <c r="AB92" s="373"/>
      <c r="AC92" s="386"/>
      <c r="AD92" s="388"/>
      <c r="AE92" s="386"/>
      <c r="AF92" s="388"/>
      <c r="AG92" s="386"/>
      <c r="AH92" s="387"/>
      <c r="AI92" s="371"/>
      <c r="AJ92" s="372"/>
      <c r="AK92" s="590"/>
      <c r="AL92" s="375"/>
      <c r="AM92" s="391"/>
      <c r="AN92" s="326"/>
      <c r="AO92" s="317"/>
      <c r="AP92" s="317"/>
    </row>
    <row r="93" spans="1:42" s="318" customFormat="1" ht="21.75" customHeight="1">
      <c r="A93" s="750"/>
      <c r="B93" s="367" t="s">
        <v>277</v>
      </c>
      <c r="C93" s="370"/>
      <c r="D93" s="369"/>
      <c r="E93" s="368"/>
      <c r="F93" s="406"/>
      <c r="G93" s="370">
        <v>34</v>
      </c>
      <c r="H93" s="369">
        <v>1</v>
      </c>
      <c r="I93" s="371"/>
      <c r="J93" s="372"/>
      <c r="K93" s="371"/>
      <c r="L93" s="373"/>
      <c r="M93" s="374"/>
      <c r="N93" s="373"/>
      <c r="O93" s="371"/>
      <c r="P93" s="373"/>
      <c r="Q93" s="371"/>
      <c r="R93" s="373"/>
      <c r="S93" s="365"/>
      <c r="T93" s="364"/>
      <c r="U93" s="362"/>
      <c r="V93" s="363"/>
      <c r="W93" s="371"/>
      <c r="X93" s="373"/>
      <c r="Y93" s="374"/>
      <c r="Z93" s="372"/>
      <c r="AA93" s="371"/>
      <c r="AB93" s="373"/>
      <c r="AC93" s="371"/>
      <c r="AD93" s="373"/>
      <c r="AE93" s="371"/>
      <c r="AF93" s="373"/>
      <c r="AG93" s="371"/>
      <c r="AH93" s="372"/>
      <c r="AI93" s="371"/>
      <c r="AJ93" s="372"/>
      <c r="AK93" s="590"/>
      <c r="AL93" s="375"/>
      <c r="AM93" s="374"/>
      <c r="AN93" s="317"/>
      <c r="AO93" s="317"/>
      <c r="AP93" s="317"/>
    </row>
    <row r="94" spans="1:42" s="316" customFormat="1" ht="12" customHeight="1">
      <c r="A94" s="750"/>
      <c r="B94" s="367" t="s">
        <v>243</v>
      </c>
      <c r="C94" s="385">
        <v>34</v>
      </c>
      <c r="D94" s="384">
        <v>1</v>
      </c>
      <c r="E94" s="383">
        <v>34</v>
      </c>
      <c r="F94" s="405">
        <v>1</v>
      </c>
      <c r="G94" s="370"/>
      <c r="H94" s="369"/>
      <c r="I94" s="371"/>
      <c r="J94" s="372"/>
      <c r="K94" s="371"/>
      <c r="L94" s="373"/>
      <c r="M94" s="374"/>
      <c r="N94" s="373"/>
      <c r="O94" s="371"/>
      <c r="P94" s="373"/>
      <c r="Q94" s="371"/>
      <c r="R94" s="373"/>
      <c r="S94" s="365"/>
      <c r="T94" s="364"/>
      <c r="U94" s="362"/>
      <c r="V94" s="363"/>
      <c r="W94" s="371"/>
      <c r="X94" s="373"/>
      <c r="Y94" s="374"/>
      <c r="Z94" s="372"/>
      <c r="AA94" s="371"/>
      <c r="AB94" s="373"/>
      <c r="AC94" s="371"/>
      <c r="AD94" s="373"/>
      <c r="AE94" s="371"/>
      <c r="AF94" s="373"/>
      <c r="AG94" s="371"/>
      <c r="AH94" s="372"/>
      <c r="AI94" s="371"/>
      <c r="AJ94" s="372"/>
      <c r="AK94" s="590"/>
      <c r="AL94" s="375"/>
      <c r="AM94" s="374"/>
      <c r="AN94" s="306"/>
      <c r="AO94" s="315"/>
      <c r="AP94" s="315"/>
    </row>
    <row r="95" spans="1:42" s="316" customFormat="1" ht="12" customHeight="1">
      <c r="A95" s="750"/>
      <c r="B95" s="367" t="s">
        <v>278</v>
      </c>
      <c r="C95" s="370"/>
      <c r="D95" s="369"/>
      <c r="E95" s="368"/>
      <c r="F95" s="406"/>
      <c r="G95" s="370">
        <v>34</v>
      </c>
      <c r="H95" s="369">
        <v>1</v>
      </c>
      <c r="I95" s="371"/>
      <c r="J95" s="372"/>
      <c r="K95" s="371"/>
      <c r="L95" s="373"/>
      <c r="M95" s="368">
        <v>34</v>
      </c>
      <c r="N95" s="369">
        <v>1</v>
      </c>
      <c r="O95" s="371"/>
      <c r="P95" s="373"/>
      <c r="Q95" s="371"/>
      <c r="R95" s="373"/>
      <c r="S95" s="365"/>
      <c r="T95" s="364"/>
      <c r="U95" s="370">
        <v>34</v>
      </c>
      <c r="V95" s="369">
        <v>1</v>
      </c>
      <c r="W95" s="371"/>
      <c r="X95" s="373"/>
      <c r="Y95" s="374"/>
      <c r="Z95" s="372"/>
      <c r="AA95" s="370">
        <v>34</v>
      </c>
      <c r="AB95" s="369">
        <v>1</v>
      </c>
      <c r="AC95" s="371"/>
      <c r="AD95" s="373"/>
      <c r="AE95" s="371"/>
      <c r="AF95" s="373"/>
      <c r="AG95" s="371"/>
      <c r="AH95" s="372"/>
      <c r="AI95" s="371"/>
      <c r="AJ95" s="372"/>
      <c r="AK95" s="590"/>
      <c r="AL95" s="375"/>
      <c r="AM95" s="374"/>
      <c r="AN95" s="315"/>
      <c r="AO95" s="315"/>
      <c r="AP95" s="315"/>
    </row>
    <row r="96" spans="1:39" ht="12" customHeight="1">
      <c r="A96" s="750"/>
      <c r="B96" s="367" t="s">
        <v>253</v>
      </c>
      <c r="C96" s="378"/>
      <c r="D96" s="323"/>
      <c r="E96" s="322"/>
      <c r="F96" s="394"/>
      <c r="G96" s="378"/>
      <c r="H96" s="323"/>
      <c r="I96" s="362">
        <v>34</v>
      </c>
      <c r="J96" s="364">
        <v>1</v>
      </c>
      <c r="K96" s="362"/>
      <c r="L96" s="363"/>
      <c r="M96" s="365"/>
      <c r="N96" s="363"/>
      <c r="O96" s="362"/>
      <c r="P96" s="363"/>
      <c r="Q96" s="362"/>
      <c r="R96" s="363"/>
      <c r="S96" s="365"/>
      <c r="T96" s="364"/>
      <c r="U96" s="362"/>
      <c r="V96" s="363"/>
      <c r="W96" s="362"/>
      <c r="X96" s="363"/>
      <c r="Y96" s="365"/>
      <c r="Z96" s="364"/>
      <c r="AA96" s="362"/>
      <c r="AB96" s="363"/>
      <c r="AC96" s="362"/>
      <c r="AD96" s="363"/>
      <c r="AE96" s="362"/>
      <c r="AF96" s="363"/>
      <c r="AG96" s="362"/>
      <c r="AH96" s="364"/>
      <c r="AI96" s="362"/>
      <c r="AJ96" s="364"/>
      <c r="AK96" s="591"/>
      <c r="AL96" s="367"/>
      <c r="AM96" s="365"/>
    </row>
    <row r="97" spans="1:39" ht="12" customHeight="1">
      <c r="A97" s="750"/>
      <c r="B97" s="367" t="s">
        <v>279</v>
      </c>
      <c r="C97" s="378"/>
      <c r="D97" s="323"/>
      <c r="E97" s="322"/>
      <c r="F97" s="394"/>
      <c r="G97" s="378"/>
      <c r="H97" s="323"/>
      <c r="I97" s="362"/>
      <c r="J97" s="364"/>
      <c r="K97" s="362"/>
      <c r="L97" s="363"/>
      <c r="M97" s="365">
        <v>34</v>
      </c>
      <c r="N97" s="363">
        <v>1</v>
      </c>
      <c r="O97" s="362"/>
      <c r="P97" s="363"/>
      <c r="Q97" s="362"/>
      <c r="R97" s="363"/>
      <c r="S97" s="365"/>
      <c r="T97" s="364"/>
      <c r="U97" s="362"/>
      <c r="V97" s="363"/>
      <c r="W97" s="362"/>
      <c r="X97" s="363"/>
      <c r="Y97" s="365"/>
      <c r="Z97" s="364"/>
      <c r="AA97" s="362"/>
      <c r="AB97" s="363"/>
      <c r="AC97" s="362"/>
      <c r="AD97" s="363"/>
      <c r="AE97" s="362"/>
      <c r="AF97" s="363"/>
      <c r="AG97" s="362"/>
      <c r="AH97" s="364"/>
      <c r="AI97" s="362"/>
      <c r="AJ97" s="364"/>
      <c r="AK97" s="591"/>
      <c r="AL97" s="367"/>
      <c r="AM97" s="365"/>
    </row>
    <row r="98" spans="1:42" s="316" customFormat="1" ht="12" customHeight="1">
      <c r="A98" s="750"/>
      <c r="B98" s="367" t="s">
        <v>248</v>
      </c>
      <c r="C98" s="370"/>
      <c r="D98" s="369"/>
      <c r="E98" s="368"/>
      <c r="F98" s="406"/>
      <c r="G98" s="370"/>
      <c r="H98" s="369"/>
      <c r="I98" s="371"/>
      <c r="J98" s="372"/>
      <c r="K98" s="371"/>
      <c r="L98" s="373"/>
      <c r="M98" s="374"/>
      <c r="N98" s="373"/>
      <c r="O98" s="371"/>
      <c r="P98" s="373"/>
      <c r="Q98" s="371"/>
      <c r="R98" s="373"/>
      <c r="S98" s="365"/>
      <c r="T98" s="364"/>
      <c r="U98" s="362"/>
      <c r="V98" s="363"/>
      <c r="W98" s="371">
        <v>34</v>
      </c>
      <c r="X98" s="373">
        <v>1</v>
      </c>
      <c r="Y98" s="374"/>
      <c r="Z98" s="372"/>
      <c r="AA98" s="371"/>
      <c r="AB98" s="373"/>
      <c r="AC98" s="371"/>
      <c r="AD98" s="373"/>
      <c r="AE98" s="371"/>
      <c r="AF98" s="373"/>
      <c r="AG98" s="371"/>
      <c r="AH98" s="372"/>
      <c r="AI98" s="371"/>
      <c r="AJ98" s="372"/>
      <c r="AK98" s="590"/>
      <c r="AL98" s="375"/>
      <c r="AM98" s="374"/>
      <c r="AN98" s="306"/>
      <c r="AO98" s="315"/>
      <c r="AP98" s="315"/>
    </row>
    <row r="99" spans="1:42" s="316" customFormat="1" ht="12" customHeight="1">
      <c r="A99" s="750"/>
      <c r="B99" s="367" t="s">
        <v>280</v>
      </c>
      <c r="C99" s="370"/>
      <c r="D99" s="369"/>
      <c r="E99" s="368"/>
      <c r="F99" s="406"/>
      <c r="G99" s="370"/>
      <c r="H99" s="369"/>
      <c r="I99" s="371"/>
      <c r="J99" s="372"/>
      <c r="K99" s="371"/>
      <c r="L99" s="373"/>
      <c r="M99" s="374"/>
      <c r="N99" s="373"/>
      <c r="O99" s="371"/>
      <c r="P99" s="373"/>
      <c r="Q99" s="371"/>
      <c r="R99" s="373"/>
      <c r="S99" s="365"/>
      <c r="T99" s="364"/>
      <c r="U99" s="362">
        <v>34</v>
      </c>
      <c r="V99" s="363">
        <v>1</v>
      </c>
      <c r="W99" s="371"/>
      <c r="X99" s="373"/>
      <c r="Y99" s="374"/>
      <c r="Z99" s="372"/>
      <c r="AA99" s="371"/>
      <c r="AB99" s="373"/>
      <c r="AC99" s="371"/>
      <c r="AD99" s="373"/>
      <c r="AE99" s="371"/>
      <c r="AF99" s="373"/>
      <c r="AG99" s="371"/>
      <c r="AH99" s="372"/>
      <c r="AI99" s="371"/>
      <c r="AJ99" s="372"/>
      <c r="AK99" s="590"/>
      <c r="AL99" s="375"/>
      <c r="AM99" s="374"/>
      <c r="AN99" s="315"/>
      <c r="AO99" s="315"/>
      <c r="AP99" s="315"/>
    </row>
    <row r="100" spans="1:42" s="316" customFormat="1" ht="23.25" customHeight="1">
      <c r="A100" s="750"/>
      <c r="B100" s="367" t="s">
        <v>228</v>
      </c>
      <c r="C100" s="370"/>
      <c r="D100" s="369"/>
      <c r="E100" s="368"/>
      <c r="F100" s="406"/>
      <c r="G100" s="370"/>
      <c r="H100" s="369"/>
      <c r="I100" s="371"/>
      <c r="J100" s="372"/>
      <c r="K100" s="371"/>
      <c r="L100" s="373"/>
      <c r="M100" s="374"/>
      <c r="N100" s="373"/>
      <c r="O100" s="362">
        <v>34</v>
      </c>
      <c r="P100" s="363">
        <v>1</v>
      </c>
      <c r="Q100" s="371"/>
      <c r="R100" s="373"/>
      <c r="S100" s="365"/>
      <c r="T100" s="364"/>
      <c r="U100" s="362"/>
      <c r="V100" s="363"/>
      <c r="W100" s="362">
        <v>34</v>
      </c>
      <c r="X100" s="363">
        <v>1</v>
      </c>
      <c r="Y100" s="374">
        <v>68</v>
      </c>
      <c r="Z100" s="372">
        <v>2</v>
      </c>
      <c r="AA100" s="371"/>
      <c r="AB100" s="373"/>
      <c r="AC100" s="371"/>
      <c r="AD100" s="373"/>
      <c r="AE100" s="371"/>
      <c r="AF100" s="373"/>
      <c r="AG100" s="371"/>
      <c r="AH100" s="372"/>
      <c r="AI100" s="371"/>
      <c r="AJ100" s="372"/>
      <c r="AK100" s="590"/>
      <c r="AL100" s="375"/>
      <c r="AM100" s="374"/>
      <c r="AN100" s="306"/>
      <c r="AO100" s="344"/>
      <c r="AP100" s="315"/>
    </row>
    <row r="101" spans="1:42" s="316" customFormat="1" ht="33" customHeight="1">
      <c r="A101" s="750"/>
      <c r="B101" s="367" t="s">
        <v>282</v>
      </c>
      <c r="C101" s="370"/>
      <c r="D101" s="369"/>
      <c r="E101" s="368"/>
      <c r="F101" s="406"/>
      <c r="G101" s="370">
        <v>34</v>
      </c>
      <c r="H101" s="369">
        <v>1</v>
      </c>
      <c r="I101" s="371"/>
      <c r="J101" s="372"/>
      <c r="K101" s="371"/>
      <c r="L101" s="373"/>
      <c r="M101" s="374"/>
      <c r="N101" s="373"/>
      <c r="O101" s="370"/>
      <c r="P101" s="369"/>
      <c r="Q101" s="371"/>
      <c r="R101" s="373"/>
      <c r="S101" s="365"/>
      <c r="T101" s="364"/>
      <c r="U101" s="362"/>
      <c r="V101" s="363"/>
      <c r="W101" s="362"/>
      <c r="X101" s="363"/>
      <c r="Y101" s="374"/>
      <c r="Z101" s="372"/>
      <c r="AA101" s="371"/>
      <c r="AB101" s="373"/>
      <c r="AC101" s="371"/>
      <c r="AD101" s="373"/>
      <c r="AE101" s="371"/>
      <c r="AF101" s="373"/>
      <c r="AG101" s="371"/>
      <c r="AH101" s="372"/>
      <c r="AI101" s="371"/>
      <c r="AJ101" s="372"/>
      <c r="AK101" s="590"/>
      <c r="AL101" s="375"/>
      <c r="AM101" s="374"/>
      <c r="AN101" s="315"/>
      <c r="AO101" s="315"/>
      <c r="AP101" s="315"/>
    </row>
    <row r="102" spans="1:39" ht="13.5" customHeight="1">
      <c r="A102" s="750"/>
      <c r="B102" s="755" t="s">
        <v>205</v>
      </c>
      <c r="C102" s="370"/>
      <c r="D102" s="369"/>
      <c r="E102" s="368"/>
      <c r="F102" s="406"/>
      <c r="G102" s="370"/>
      <c r="H102" s="369"/>
      <c r="I102" s="371"/>
      <c r="J102" s="372"/>
      <c r="K102" s="371"/>
      <c r="L102" s="373"/>
      <c r="M102" s="374"/>
      <c r="N102" s="373"/>
      <c r="O102" s="371"/>
      <c r="P102" s="373"/>
      <c r="Q102" s="371"/>
      <c r="R102" s="373">
        <v>1</v>
      </c>
      <c r="S102" s="365"/>
      <c r="T102" s="364">
        <v>1</v>
      </c>
      <c r="U102" s="362"/>
      <c r="V102" s="363"/>
      <c r="W102" s="362"/>
      <c r="X102" s="363"/>
      <c r="Y102" s="374"/>
      <c r="Z102" s="372"/>
      <c r="AA102" s="371"/>
      <c r="AB102" s="373"/>
      <c r="AC102" s="371"/>
      <c r="AD102" s="373"/>
      <c r="AE102" s="371"/>
      <c r="AF102" s="373"/>
      <c r="AG102" s="371"/>
      <c r="AH102" s="372"/>
      <c r="AI102" s="371"/>
      <c r="AJ102" s="372"/>
      <c r="AK102" s="590"/>
      <c r="AL102" s="375"/>
      <c r="AM102" s="374"/>
    </row>
    <row r="103" spans="1:39" ht="13.5" customHeight="1">
      <c r="A103" s="750"/>
      <c r="B103" s="756"/>
      <c r="C103" s="370"/>
      <c r="D103" s="369"/>
      <c r="E103" s="368"/>
      <c r="F103" s="406"/>
      <c r="G103" s="370"/>
      <c r="H103" s="369"/>
      <c r="I103" s="371"/>
      <c r="J103" s="372"/>
      <c r="K103" s="371"/>
      <c r="L103" s="373"/>
      <c r="M103" s="374"/>
      <c r="N103" s="373"/>
      <c r="O103" s="371"/>
      <c r="P103" s="373"/>
      <c r="Q103" s="371">
        <v>34</v>
      </c>
      <c r="R103" s="373"/>
      <c r="S103" s="365">
        <v>34</v>
      </c>
      <c r="T103" s="364"/>
      <c r="U103" s="362"/>
      <c r="V103" s="363"/>
      <c r="W103" s="362"/>
      <c r="X103" s="363"/>
      <c r="Y103" s="374"/>
      <c r="Z103" s="372"/>
      <c r="AA103" s="371"/>
      <c r="AB103" s="373"/>
      <c r="AC103" s="371"/>
      <c r="AD103" s="373"/>
      <c r="AE103" s="371"/>
      <c r="AF103" s="373"/>
      <c r="AG103" s="371"/>
      <c r="AH103" s="372"/>
      <c r="AI103" s="371"/>
      <c r="AJ103" s="372"/>
      <c r="AK103" s="590"/>
      <c r="AL103" s="375"/>
      <c r="AM103" s="374"/>
    </row>
    <row r="104" spans="1:39" ht="13.5" customHeight="1">
      <c r="A104" s="750"/>
      <c r="B104" s="754" t="s">
        <v>248</v>
      </c>
      <c r="C104" s="378"/>
      <c r="D104" s="323"/>
      <c r="E104" s="322"/>
      <c r="F104" s="394"/>
      <c r="G104" s="378"/>
      <c r="H104" s="323"/>
      <c r="I104" s="378"/>
      <c r="J104" s="394"/>
      <c r="K104" s="356"/>
      <c r="L104" s="355"/>
      <c r="M104" s="354"/>
      <c r="N104" s="355"/>
      <c r="O104" s="382"/>
      <c r="P104" s="323"/>
      <c r="Q104" s="378"/>
      <c r="R104" s="323"/>
      <c r="S104" s="322"/>
      <c r="T104" s="394"/>
      <c r="U104" s="378"/>
      <c r="V104" s="323"/>
      <c r="W104" s="378"/>
      <c r="X104" s="323">
        <v>1</v>
      </c>
      <c r="Y104" s="307"/>
      <c r="Z104" s="359"/>
      <c r="AA104" s="357"/>
      <c r="AB104" s="358"/>
      <c r="AC104" s="378"/>
      <c r="AD104" s="323"/>
      <c r="AE104" s="378"/>
      <c r="AF104" s="323"/>
      <c r="AG104" s="378"/>
      <c r="AH104" s="394"/>
      <c r="AI104" s="378"/>
      <c r="AJ104" s="394"/>
      <c r="AK104" s="592"/>
      <c r="AL104" s="361"/>
      <c r="AM104" s="307"/>
    </row>
    <row r="105" spans="1:39" ht="12.75" customHeight="1">
      <c r="A105" s="750"/>
      <c r="B105" s="754"/>
      <c r="C105" s="378"/>
      <c r="D105" s="323"/>
      <c r="E105" s="322"/>
      <c r="F105" s="394"/>
      <c r="G105" s="378"/>
      <c r="H105" s="323"/>
      <c r="I105" s="378"/>
      <c r="J105" s="394"/>
      <c r="K105" s="356"/>
      <c r="L105" s="355"/>
      <c r="M105" s="354"/>
      <c r="N105" s="355"/>
      <c r="O105" s="382"/>
      <c r="P105" s="323"/>
      <c r="Q105" s="378"/>
      <c r="R105" s="323"/>
      <c r="S105" s="322"/>
      <c r="T105" s="394"/>
      <c r="U105" s="378"/>
      <c r="V105" s="323"/>
      <c r="W105" s="378">
        <v>34</v>
      </c>
      <c r="X105" s="323"/>
      <c r="Y105" s="307"/>
      <c r="Z105" s="359"/>
      <c r="AA105" s="357"/>
      <c r="AB105" s="358"/>
      <c r="AC105" s="378"/>
      <c r="AD105" s="323"/>
      <c r="AE105" s="378"/>
      <c r="AF105" s="323"/>
      <c r="AG105" s="378"/>
      <c r="AH105" s="394"/>
      <c r="AI105" s="378"/>
      <c r="AJ105" s="394"/>
      <c r="AK105" s="592"/>
      <c r="AL105" s="361"/>
      <c r="AM105" s="307"/>
    </row>
    <row r="106" spans="1:39" ht="18" customHeight="1">
      <c r="A106" s="750"/>
      <c r="B106" s="754" t="s">
        <v>226</v>
      </c>
      <c r="C106" s="356"/>
      <c r="D106" s="355"/>
      <c r="E106" s="354"/>
      <c r="F106" s="381"/>
      <c r="G106" s="356"/>
      <c r="H106" s="355"/>
      <c r="I106" s="378"/>
      <c r="J106" s="394"/>
      <c r="K106" s="378"/>
      <c r="L106" s="323"/>
      <c r="M106" s="322"/>
      <c r="N106" s="323"/>
      <c r="O106" s="378"/>
      <c r="P106" s="323"/>
      <c r="Q106" s="378"/>
      <c r="R106" s="323"/>
      <c r="S106" s="322"/>
      <c r="T106" s="394"/>
      <c r="U106" s="378"/>
      <c r="V106" s="323"/>
      <c r="W106" s="378"/>
      <c r="X106" s="323"/>
      <c r="Y106" s="322"/>
      <c r="Z106" s="394">
        <v>1</v>
      </c>
      <c r="AA106" s="378"/>
      <c r="AB106" s="323"/>
      <c r="AC106" s="357"/>
      <c r="AD106" s="358"/>
      <c r="AE106" s="378"/>
      <c r="AF106" s="323"/>
      <c r="AG106" s="378"/>
      <c r="AH106" s="394"/>
      <c r="AI106" s="378"/>
      <c r="AJ106" s="394"/>
      <c r="AK106" s="592"/>
      <c r="AL106" s="361"/>
      <c r="AM106" s="307"/>
    </row>
    <row r="107" spans="1:39" ht="15" customHeight="1">
      <c r="A107" s="750"/>
      <c r="B107" s="754"/>
      <c r="C107" s="356"/>
      <c r="D107" s="355"/>
      <c r="E107" s="354"/>
      <c r="F107" s="381"/>
      <c r="G107" s="356"/>
      <c r="H107" s="355"/>
      <c r="I107" s="378"/>
      <c r="J107" s="394"/>
      <c r="K107" s="378"/>
      <c r="L107" s="323"/>
      <c r="M107" s="322"/>
      <c r="N107" s="323"/>
      <c r="O107" s="378"/>
      <c r="P107" s="323"/>
      <c r="Q107" s="378"/>
      <c r="R107" s="323"/>
      <c r="S107" s="322"/>
      <c r="T107" s="394"/>
      <c r="U107" s="378"/>
      <c r="V107" s="323"/>
      <c r="W107" s="378"/>
      <c r="X107" s="323"/>
      <c r="Y107" s="322">
        <v>34</v>
      </c>
      <c r="Z107" s="394"/>
      <c r="AA107" s="378"/>
      <c r="AB107" s="323"/>
      <c r="AC107" s="357"/>
      <c r="AD107" s="358"/>
      <c r="AE107" s="378"/>
      <c r="AF107" s="323"/>
      <c r="AG107" s="378"/>
      <c r="AH107" s="394"/>
      <c r="AI107" s="378"/>
      <c r="AJ107" s="394"/>
      <c r="AK107" s="411"/>
      <c r="AL107" s="382"/>
      <c r="AM107" s="354"/>
    </row>
    <row r="108" spans="1:39" ht="15.75" customHeight="1">
      <c r="A108" s="750"/>
      <c r="B108" s="754" t="s">
        <v>219</v>
      </c>
      <c r="C108" s="357"/>
      <c r="D108" s="358"/>
      <c r="E108" s="354"/>
      <c r="F108" s="381"/>
      <c r="G108" s="356"/>
      <c r="H108" s="355"/>
      <c r="I108" s="378"/>
      <c r="J108" s="394"/>
      <c r="K108" s="378"/>
      <c r="L108" s="323"/>
      <c r="M108" s="322"/>
      <c r="N108" s="323"/>
      <c r="O108" s="378"/>
      <c r="P108" s="323"/>
      <c r="Q108" s="378"/>
      <c r="R108" s="323"/>
      <c r="S108" s="322"/>
      <c r="T108" s="394"/>
      <c r="U108" s="378"/>
      <c r="V108" s="323"/>
      <c r="W108" s="378"/>
      <c r="X108" s="323"/>
      <c r="Y108" s="322"/>
      <c r="Z108" s="394"/>
      <c r="AA108" s="378"/>
      <c r="AB108" s="323"/>
      <c r="AC108" s="378"/>
      <c r="AD108" s="323">
        <v>2</v>
      </c>
      <c r="AE108" s="378"/>
      <c r="AF108" s="323">
        <v>2</v>
      </c>
      <c r="AG108" s="378"/>
      <c r="AH108" s="394"/>
      <c r="AI108" s="378"/>
      <c r="AJ108" s="394"/>
      <c r="AK108" s="411"/>
      <c r="AL108" s="382"/>
      <c r="AM108" s="354"/>
    </row>
    <row r="109" spans="1:39" ht="12" customHeight="1">
      <c r="A109" s="750"/>
      <c r="B109" s="754"/>
      <c r="C109" s="357"/>
      <c r="D109" s="358"/>
      <c r="E109" s="354"/>
      <c r="F109" s="381"/>
      <c r="G109" s="356"/>
      <c r="H109" s="355"/>
      <c r="I109" s="378"/>
      <c r="J109" s="394"/>
      <c r="K109" s="378"/>
      <c r="L109" s="323"/>
      <c r="M109" s="322"/>
      <c r="N109" s="323"/>
      <c r="O109" s="378"/>
      <c r="P109" s="323"/>
      <c r="Q109" s="378"/>
      <c r="R109" s="323"/>
      <c r="S109" s="322"/>
      <c r="T109" s="394"/>
      <c r="U109" s="378"/>
      <c r="V109" s="323"/>
      <c r="W109" s="378"/>
      <c r="X109" s="323"/>
      <c r="Y109" s="322"/>
      <c r="Z109" s="394"/>
      <c r="AA109" s="378"/>
      <c r="AB109" s="323"/>
      <c r="AC109" s="378">
        <v>68</v>
      </c>
      <c r="AD109" s="323"/>
      <c r="AE109" s="378">
        <v>68</v>
      </c>
      <c r="AF109" s="323"/>
      <c r="AG109" s="378"/>
      <c r="AH109" s="394"/>
      <c r="AI109" s="378"/>
      <c r="AJ109" s="394"/>
      <c r="AK109" s="411"/>
      <c r="AL109" s="382"/>
      <c r="AM109" s="354"/>
    </row>
    <row r="110" spans="1:42" s="320" customFormat="1" ht="15.75" customHeight="1">
      <c r="A110" s="750"/>
      <c r="B110" s="754" t="s">
        <v>252</v>
      </c>
      <c r="C110" s="378"/>
      <c r="D110" s="323"/>
      <c r="E110" s="307"/>
      <c r="F110" s="359"/>
      <c r="G110" s="357"/>
      <c r="H110" s="358"/>
      <c r="I110" s="356"/>
      <c r="J110" s="381"/>
      <c r="K110" s="378"/>
      <c r="L110" s="323"/>
      <c r="M110" s="322"/>
      <c r="N110" s="323"/>
      <c r="O110" s="378"/>
      <c r="P110" s="323"/>
      <c r="Q110" s="378"/>
      <c r="R110" s="323"/>
      <c r="S110" s="322"/>
      <c r="T110" s="394"/>
      <c r="U110" s="378"/>
      <c r="V110" s="323"/>
      <c r="W110" s="378"/>
      <c r="X110" s="323"/>
      <c r="Y110" s="322"/>
      <c r="Z110" s="394"/>
      <c r="AA110" s="378"/>
      <c r="AB110" s="323"/>
      <c r="AC110" s="378"/>
      <c r="AD110" s="323"/>
      <c r="AE110" s="378"/>
      <c r="AF110" s="323">
        <v>1</v>
      </c>
      <c r="AG110" s="378"/>
      <c r="AH110" s="394"/>
      <c r="AI110" s="378"/>
      <c r="AJ110" s="394"/>
      <c r="AK110" s="411"/>
      <c r="AL110" s="382"/>
      <c r="AM110" s="354"/>
      <c r="AN110" s="306"/>
      <c r="AO110" s="319"/>
      <c r="AP110" s="319"/>
    </row>
    <row r="111" spans="1:42" s="320" customFormat="1" ht="12" customHeight="1">
      <c r="A111" s="750"/>
      <c r="B111" s="754"/>
      <c r="C111" s="378"/>
      <c r="D111" s="323"/>
      <c r="E111" s="307"/>
      <c r="F111" s="359"/>
      <c r="G111" s="357"/>
      <c r="H111" s="358"/>
      <c r="I111" s="356"/>
      <c r="J111" s="381"/>
      <c r="K111" s="378"/>
      <c r="L111" s="323"/>
      <c r="M111" s="322"/>
      <c r="N111" s="323"/>
      <c r="O111" s="378"/>
      <c r="P111" s="323"/>
      <c r="Q111" s="378"/>
      <c r="R111" s="323"/>
      <c r="S111" s="322"/>
      <c r="T111" s="394"/>
      <c r="U111" s="378"/>
      <c r="V111" s="323"/>
      <c r="W111" s="378"/>
      <c r="X111" s="323"/>
      <c r="Y111" s="322"/>
      <c r="Z111" s="394"/>
      <c r="AA111" s="378"/>
      <c r="AB111" s="323"/>
      <c r="AC111" s="378"/>
      <c r="AD111" s="323"/>
      <c r="AE111" s="378">
        <v>34</v>
      </c>
      <c r="AF111" s="323"/>
      <c r="AG111" s="378"/>
      <c r="AH111" s="394"/>
      <c r="AI111" s="378"/>
      <c r="AJ111" s="394"/>
      <c r="AK111" s="411"/>
      <c r="AL111" s="382"/>
      <c r="AM111" s="354"/>
      <c r="AN111" s="306"/>
      <c r="AO111" s="319"/>
      <c r="AP111" s="319"/>
    </row>
    <row r="112" spans="1:42" s="320" customFormat="1" ht="15.75" customHeight="1">
      <c r="A112" s="750"/>
      <c r="B112" s="754" t="s">
        <v>225</v>
      </c>
      <c r="C112" s="356"/>
      <c r="D112" s="355"/>
      <c r="E112" s="354"/>
      <c r="F112" s="381"/>
      <c r="G112" s="356"/>
      <c r="H112" s="355"/>
      <c r="I112" s="357"/>
      <c r="J112" s="359"/>
      <c r="K112" s="356"/>
      <c r="L112" s="355"/>
      <c r="M112" s="354"/>
      <c r="N112" s="355"/>
      <c r="O112" s="356"/>
      <c r="P112" s="355">
        <v>1</v>
      </c>
      <c r="Q112" s="356"/>
      <c r="R112" s="355">
        <v>1</v>
      </c>
      <c r="S112" s="354"/>
      <c r="T112" s="381">
        <v>1</v>
      </c>
      <c r="U112" s="356"/>
      <c r="V112" s="355"/>
      <c r="W112" s="356"/>
      <c r="X112" s="355"/>
      <c r="Y112" s="354"/>
      <c r="Z112" s="381"/>
      <c r="AA112" s="356"/>
      <c r="AB112" s="355"/>
      <c r="AC112" s="356"/>
      <c r="AD112" s="355"/>
      <c r="AE112" s="356"/>
      <c r="AF112" s="355"/>
      <c r="AG112" s="356"/>
      <c r="AH112" s="381"/>
      <c r="AI112" s="356"/>
      <c r="AJ112" s="381"/>
      <c r="AK112" s="411"/>
      <c r="AL112" s="382"/>
      <c r="AM112" s="354"/>
      <c r="AN112" s="319"/>
      <c r="AO112" s="346"/>
      <c r="AP112" s="319"/>
    </row>
    <row r="113" spans="1:42" s="320" customFormat="1" ht="14.25" customHeight="1">
      <c r="A113" s="750"/>
      <c r="B113" s="754"/>
      <c r="C113" s="356"/>
      <c r="D113" s="355"/>
      <c r="E113" s="354"/>
      <c r="F113" s="381"/>
      <c r="G113" s="356"/>
      <c r="H113" s="355"/>
      <c r="I113" s="357"/>
      <c r="J113" s="359"/>
      <c r="K113" s="356"/>
      <c r="L113" s="355"/>
      <c r="M113" s="354"/>
      <c r="N113" s="355"/>
      <c r="O113" s="356">
        <v>34</v>
      </c>
      <c r="P113" s="355"/>
      <c r="Q113" s="356">
        <v>34</v>
      </c>
      <c r="R113" s="355"/>
      <c r="S113" s="354">
        <v>34</v>
      </c>
      <c r="T113" s="381"/>
      <c r="U113" s="356"/>
      <c r="V113" s="355"/>
      <c r="W113" s="356"/>
      <c r="X113" s="355"/>
      <c r="Y113" s="354"/>
      <c r="Z113" s="381"/>
      <c r="AA113" s="356"/>
      <c r="AB113" s="355"/>
      <c r="AC113" s="356"/>
      <c r="AD113" s="355"/>
      <c r="AE113" s="356"/>
      <c r="AF113" s="355"/>
      <c r="AG113" s="356"/>
      <c r="AH113" s="381"/>
      <c r="AI113" s="356"/>
      <c r="AJ113" s="381"/>
      <c r="AK113" s="411"/>
      <c r="AL113" s="382"/>
      <c r="AM113" s="354"/>
      <c r="AN113" s="319"/>
      <c r="AO113" s="346"/>
      <c r="AP113" s="319"/>
    </row>
    <row r="114" spans="1:42" s="320" customFormat="1" ht="14.25" customHeight="1">
      <c r="A114" s="750"/>
      <c r="B114" s="397" t="s">
        <v>226</v>
      </c>
      <c r="C114" s="356"/>
      <c r="D114" s="355"/>
      <c r="E114" s="354"/>
      <c r="F114" s="381"/>
      <c r="G114" s="356"/>
      <c r="H114" s="355"/>
      <c r="I114" s="357"/>
      <c r="J114" s="359"/>
      <c r="K114" s="356"/>
      <c r="L114" s="355"/>
      <c r="M114" s="354"/>
      <c r="N114" s="355"/>
      <c r="O114" s="356">
        <v>34</v>
      </c>
      <c r="P114" s="355">
        <v>1</v>
      </c>
      <c r="Q114" s="356"/>
      <c r="R114" s="355"/>
      <c r="S114" s="354"/>
      <c r="T114" s="381"/>
      <c r="U114" s="356"/>
      <c r="V114" s="355"/>
      <c r="W114" s="356"/>
      <c r="X114" s="355"/>
      <c r="Y114" s="354"/>
      <c r="Z114" s="381"/>
      <c r="AA114" s="356"/>
      <c r="AB114" s="355"/>
      <c r="AC114" s="356"/>
      <c r="AD114" s="355"/>
      <c r="AE114" s="356"/>
      <c r="AF114" s="355"/>
      <c r="AG114" s="356"/>
      <c r="AH114" s="381"/>
      <c r="AI114" s="356"/>
      <c r="AJ114" s="381"/>
      <c r="AK114" s="411"/>
      <c r="AL114" s="382"/>
      <c r="AM114" s="354"/>
      <c r="AN114" s="319"/>
      <c r="AO114" s="319"/>
      <c r="AP114" s="319"/>
    </row>
    <row r="115" spans="1:42" s="320" customFormat="1" ht="24.75" customHeight="1">
      <c r="A115" s="750"/>
      <c r="B115" s="397" t="s">
        <v>274</v>
      </c>
      <c r="C115" s="356"/>
      <c r="D115" s="355"/>
      <c r="E115" s="354"/>
      <c r="F115" s="381"/>
      <c r="G115" s="356"/>
      <c r="H115" s="355"/>
      <c r="I115" s="357"/>
      <c r="J115" s="359"/>
      <c r="K115" s="356"/>
      <c r="L115" s="355"/>
      <c r="M115" s="354"/>
      <c r="N115" s="355"/>
      <c r="O115" s="356"/>
      <c r="P115" s="355"/>
      <c r="Q115" s="356"/>
      <c r="R115" s="355"/>
      <c r="S115" s="354"/>
      <c r="T115" s="381"/>
      <c r="U115" s="356">
        <v>34</v>
      </c>
      <c r="V115" s="355">
        <v>1</v>
      </c>
      <c r="W115" s="356"/>
      <c r="X115" s="355"/>
      <c r="Y115" s="354"/>
      <c r="Z115" s="381"/>
      <c r="AA115" s="356">
        <v>34</v>
      </c>
      <c r="AB115" s="355">
        <v>1</v>
      </c>
      <c r="AC115" s="356"/>
      <c r="AD115" s="355"/>
      <c r="AE115" s="356"/>
      <c r="AF115" s="355"/>
      <c r="AG115" s="356"/>
      <c r="AH115" s="381"/>
      <c r="AI115" s="356"/>
      <c r="AJ115" s="381"/>
      <c r="AK115" s="411"/>
      <c r="AL115" s="382"/>
      <c r="AM115" s="354"/>
      <c r="AN115" s="319"/>
      <c r="AO115" s="319"/>
      <c r="AP115" s="319"/>
    </row>
    <row r="116" spans="1:42" s="320" customFormat="1" ht="30.75" customHeight="1" thickBot="1">
      <c r="A116" s="751"/>
      <c r="B116" s="396" t="s">
        <v>147</v>
      </c>
      <c r="C116" s="576"/>
      <c r="D116" s="577"/>
      <c r="E116" s="566"/>
      <c r="F116" s="569"/>
      <c r="G116" s="576">
        <v>34</v>
      </c>
      <c r="H116" s="577">
        <v>1</v>
      </c>
      <c r="I116" s="530"/>
      <c r="J116" s="531"/>
      <c r="K116" s="576"/>
      <c r="L116" s="577"/>
      <c r="M116" s="566">
        <v>34</v>
      </c>
      <c r="N116" s="567">
        <v>1</v>
      </c>
      <c r="O116" s="576"/>
      <c r="P116" s="577"/>
      <c r="Q116" s="576"/>
      <c r="R116" s="577"/>
      <c r="S116" s="566"/>
      <c r="T116" s="569"/>
      <c r="U116" s="568"/>
      <c r="V116" s="567"/>
      <c r="W116" s="576"/>
      <c r="X116" s="577"/>
      <c r="Y116" s="566"/>
      <c r="Z116" s="569"/>
      <c r="AA116" s="568"/>
      <c r="AB116" s="567"/>
      <c r="AC116" s="576"/>
      <c r="AD116" s="577"/>
      <c r="AE116" s="576"/>
      <c r="AF116" s="577"/>
      <c r="AG116" s="576"/>
      <c r="AH116" s="582"/>
      <c r="AI116" s="576"/>
      <c r="AJ116" s="582"/>
      <c r="AK116" s="593"/>
      <c r="AL116" s="588"/>
      <c r="AM116" s="354"/>
      <c r="AN116" s="319"/>
      <c r="AO116" s="319"/>
      <c r="AP116" s="319"/>
    </row>
    <row r="117" spans="1:42" s="316" customFormat="1" ht="6.75" customHeight="1" thickBot="1">
      <c r="A117" s="315"/>
      <c r="B117" s="796"/>
      <c r="C117" s="570"/>
      <c r="D117" s="570"/>
      <c r="E117" s="570"/>
      <c r="F117" s="570"/>
      <c r="G117" s="570"/>
      <c r="H117" s="570"/>
      <c r="I117" s="570"/>
      <c r="J117" s="570"/>
      <c r="K117" s="579"/>
      <c r="L117" s="579"/>
      <c r="M117" s="557"/>
      <c r="N117" s="557"/>
      <c r="O117" s="557"/>
      <c r="P117" s="557"/>
      <c r="Q117" s="570"/>
      <c r="R117" s="570"/>
      <c r="S117" s="571"/>
      <c r="T117" s="571"/>
      <c r="U117" s="571"/>
      <c r="V117" s="571"/>
      <c r="W117" s="571"/>
      <c r="X117" s="571"/>
      <c r="Y117" s="570"/>
      <c r="Z117" s="570"/>
      <c r="AA117" s="570"/>
      <c r="AB117" s="570"/>
      <c r="AC117" s="571"/>
      <c r="AD117" s="571"/>
      <c r="AE117" s="571"/>
      <c r="AF117" s="571"/>
      <c r="AG117" s="571"/>
      <c r="AH117" s="571"/>
      <c r="AI117" s="583"/>
      <c r="AJ117" s="583"/>
      <c r="AK117" s="807"/>
      <c r="AL117" s="594"/>
      <c r="AM117" s="522"/>
      <c r="AN117" s="339"/>
      <c r="AO117" s="344"/>
      <c r="AP117" s="315"/>
    </row>
    <row r="118" spans="2:40" ht="33" customHeight="1" thickBot="1">
      <c r="B118" s="798" t="s">
        <v>214</v>
      </c>
      <c r="C118" s="810">
        <f>SUM(C14:C117)</f>
        <v>238</v>
      </c>
      <c r="D118" s="811"/>
      <c r="E118" s="810">
        <f>SUM(E8:E116)</f>
        <v>272</v>
      </c>
      <c r="F118" s="812"/>
      <c r="G118" s="810">
        <f>SUM(G13:G117)</f>
        <v>204</v>
      </c>
      <c r="H118" s="811"/>
      <c r="I118" s="813">
        <f>SUM(I8:I116)</f>
        <v>170</v>
      </c>
      <c r="J118" s="811"/>
      <c r="K118" s="810">
        <f>SUM(K8:K116)</f>
        <v>119</v>
      </c>
      <c r="L118" s="812"/>
      <c r="M118" s="810">
        <f>SUM(M8:M117)</f>
        <v>170</v>
      </c>
      <c r="N118" s="811"/>
      <c r="O118" s="813">
        <f>SUM(O8:O116)</f>
        <v>204</v>
      </c>
      <c r="P118" s="811"/>
      <c r="Q118" s="810">
        <f>SUM(Q8:Q116)</f>
        <v>170</v>
      </c>
      <c r="R118" s="811"/>
      <c r="S118" s="810">
        <f>SUM(S8:S116)</f>
        <v>204</v>
      </c>
      <c r="T118" s="812"/>
      <c r="U118" s="810">
        <f>SUM(U8:U117)</f>
        <v>204</v>
      </c>
      <c r="V118" s="811"/>
      <c r="W118" s="813">
        <f>SUM(W8:W116)</f>
        <v>204</v>
      </c>
      <c r="X118" s="811"/>
      <c r="Y118" s="813">
        <f>SUM(Y8:Y116)</f>
        <v>170</v>
      </c>
      <c r="Z118" s="812"/>
      <c r="AA118" s="810">
        <f>SUM(AA8:AA117)</f>
        <v>204</v>
      </c>
      <c r="AB118" s="811"/>
      <c r="AC118" s="813">
        <f>SUM(AC8:AC116)</f>
        <v>238</v>
      </c>
      <c r="AD118" s="812"/>
      <c r="AE118" s="810">
        <f>SUM(AE8:AE117)</f>
        <v>306</v>
      </c>
      <c r="AF118" s="812"/>
      <c r="AG118" s="810">
        <f>SUM(AG8:AG117)</f>
        <v>34</v>
      </c>
      <c r="AH118" s="811"/>
      <c r="AI118" s="814">
        <f>SUM(AI8:AI117)</f>
        <v>34</v>
      </c>
      <c r="AJ118" s="815"/>
      <c r="AK118" s="808">
        <f>SUM(C118:AJ118)</f>
        <v>3145</v>
      </c>
      <c r="AL118" s="816"/>
      <c r="AM118" s="368"/>
      <c r="AN118" s="315"/>
    </row>
    <row r="119" spans="2:40" ht="33" customHeight="1" thickBot="1">
      <c r="B119" s="798" t="s">
        <v>215</v>
      </c>
      <c r="C119" s="817"/>
      <c r="D119" s="818">
        <f>SUM(D8:D118)</f>
        <v>7</v>
      </c>
      <c r="E119" s="819"/>
      <c r="F119" s="820">
        <f>SUM(F8:F118)</f>
        <v>8</v>
      </c>
      <c r="G119" s="821"/>
      <c r="H119" s="818">
        <f>SUM(H8:H118)</f>
        <v>6</v>
      </c>
      <c r="I119" s="822"/>
      <c r="J119" s="823">
        <f>SUM(J8:J118)</f>
        <v>5</v>
      </c>
      <c r="K119" s="819"/>
      <c r="L119" s="820">
        <f>SUM(L8:L118)</f>
        <v>4</v>
      </c>
      <c r="M119" s="821"/>
      <c r="N119" s="818">
        <f>SUM(N8:N118)</f>
        <v>5</v>
      </c>
      <c r="O119" s="822"/>
      <c r="P119" s="823">
        <f>SUM(P8:P118)</f>
        <v>6</v>
      </c>
      <c r="Q119" s="819"/>
      <c r="R119" s="823">
        <f>SUM(R8:R118)</f>
        <v>5</v>
      </c>
      <c r="S119" s="819"/>
      <c r="T119" s="820">
        <f>SUM(T8:T118)</f>
        <v>6</v>
      </c>
      <c r="U119" s="821"/>
      <c r="V119" s="818">
        <f>SUM(V8:V118)</f>
        <v>6</v>
      </c>
      <c r="W119" s="822"/>
      <c r="X119" s="823">
        <f>SUM(X8:X118)</f>
        <v>6</v>
      </c>
      <c r="Y119" s="822"/>
      <c r="Z119" s="820">
        <f>SUM(Z8:Z118)</f>
        <v>5</v>
      </c>
      <c r="AA119" s="821"/>
      <c r="AB119" s="818">
        <f>SUM(AB8:AB118)</f>
        <v>6</v>
      </c>
      <c r="AC119" s="817"/>
      <c r="AD119" s="824">
        <f>SUM(AD8:AD118)</f>
        <v>7</v>
      </c>
      <c r="AE119" s="821"/>
      <c r="AF119" s="824">
        <f>SUM(AF8:AF118)</f>
        <v>9</v>
      </c>
      <c r="AG119" s="385"/>
      <c r="AH119" s="384">
        <f>SUM(AH8:AH118)</f>
        <v>1</v>
      </c>
      <c r="AI119" s="825"/>
      <c r="AJ119" s="826">
        <f>SUM(AJ8:AJ118)</f>
        <v>1</v>
      </c>
      <c r="AK119" s="809"/>
      <c r="AL119" s="827">
        <f>SUM(AD119,Z119,X119,T119,R119,P119,L119,J119,F119,D119)</f>
        <v>59</v>
      </c>
      <c r="AM119" s="368"/>
      <c r="AN119" s="315"/>
    </row>
    <row r="120" spans="3:38" ht="33" customHeight="1" thickBot="1">
      <c r="C120" s="766" t="s">
        <v>99</v>
      </c>
      <c r="D120" s="768"/>
      <c r="E120" s="766" t="s">
        <v>100</v>
      </c>
      <c r="F120" s="768"/>
      <c r="G120" s="766" t="s">
        <v>269</v>
      </c>
      <c r="H120" s="768"/>
      <c r="I120" s="766" t="s">
        <v>101</v>
      </c>
      <c r="J120" s="768"/>
      <c r="K120" s="766" t="s">
        <v>102</v>
      </c>
      <c r="L120" s="768"/>
      <c r="M120" s="766" t="s">
        <v>270</v>
      </c>
      <c r="N120" s="768"/>
      <c r="O120" s="766" t="s">
        <v>103</v>
      </c>
      <c r="P120" s="768"/>
      <c r="Q120" s="766" t="s">
        <v>104</v>
      </c>
      <c r="R120" s="768"/>
      <c r="S120" s="766" t="s">
        <v>191</v>
      </c>
      <c r="T120" s="768"/>
      <c r="U120" s="766" t="s">
        <v>271</v>
      </c>
      <c r="V120" s="768"/>
      <c r="W120" s="766" t="s">
        <v>105</v>
      </c>
      <c r="X120" s="768"/>
      <c r="Y120" s="766" t="s">
        <v>106</v>
      </c>
      <c r="Z120" s="767"/>
      <c r="AA120" s="766" t="s">
        <v>272</v>
      </c>
      <c r="AB120" s="768"/>
      <c r="AC120" s="766" t="s">
        <v>107</v>
      </c>
      <c r="AD120" s="780"/>
      <c r="AE120" s="778" t="s">
        <v>108</v>
      </c>
      <c r="AF120" s="779"/>
      <c r="AG120" s="778">
        <v>10</v>
      </c>
      <c r="AH120" s="779"/>
      <c r="AI120" s="766" t="s">
        <v>111</v>
      </c>
      <c r="AJ120" s="828"/>
      <c r="AK120" s="829" t="s">
        <v>210</v>
      </c>
      <c r="AL120" s="830"/>
    </row>
    <row r="121" spans="3:40" ht="12.75">
      <c r="C121" s="347"/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7"/>
      <c r="S121" s="347"/>
      <c r="T121" s="347"/>
      <c r="U121" s="347"/>
      <c r="V121" s="347"/>
      <c r="W121" s="347"/>
      <c r="X121" s="347"/>
      <c r="Y121" s="347"/>
      <c r="Z121" s="348"/>
      <c r="AA121" s="348"/>
      <c r="AB121" s="348"/>
      <c r="AC121" s="347"/>
      <c r="AD121" s="348"/>
      <c r="AE121" s="348"/>
      <c r="AF121" s="348"/>
      <c r="AG121" s="348"/>
      <c r="AH121" s="348"/>
      <c r="AI121" s="348"/>
      <c r="AJ121" s="348"/>
      <c r="AL121" s="339"/>
      <c r="AM121" s="339"/>
      <c r="AN121" s="339"/>
    </row>
    <row r="122" spans="1:42" s="77" customFormat="1" ht="12.75">
      <c r="A122" s="329"/>
      <c r="B122" s="306"/>
      <c r="C122" s="324"/>
      <c r="D122" s="324"/>
      <c r="E122" s="324"/>
      <c r="F122" s="324"/>
      <c r="G122" s="324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5"/>
      <c r="AA122" s="325"/>
      <c r="AB122" s="325"/>
      <c r="AC122" s="324"/>
      <c r="AD122" s="325"/>
      <c r="AE122" s="325"/>
      <c r="AF122" s="325"/>
      <c r="AG122" s="325"/>
      <c r="AH122" s="325"/>
      <c r="AI122" s="325"/>
      <c r="AJ122" s="325"/>
      <c r="AK122" s="306"/>
      <c r="AL122" s="306"/>
      <c r="AM122" s="306"/>
      <c r="AN122" s="306"/>
      <c r="AO122" s="321"/>
      <c r="AP122" s="321"/>
    </row>
    <row r="123" spans="1:42" s="77" customFormat="1" ht="12.75">
      <c r="A123" s="329"/>
      <c r="B123" s="306"/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7"/>
      <c r="X123" s="327"/>
      <c r="Y123" s="326"/>
      <c r="Z123" s="326"/>
      <c r="AA123" s="326"/>
      <c r="AB123" s="326"/>
      <c r="AC123" s="326"/>
      <c r="AD123" s="326"/>
      <c r="AE123" s="326"/>
      <c r="AF123" s="326"/>
      <c r="AG123" s="326"/>
      <c r="AH123" s="326"/>
      <c r="AI123" s="326"/>
      <c r="AJ123" s="326"/>
      <c r="AK123" s="306"/>
      <c r="AL123" s="306"/>
      <c r="AM123" s="306"/>
      <c r="AN123" s="306"/>
      <c r="AO123" s="321"/>
      <c r="AP123" s="321"/>
    </row>
    <row r="124" spans="1:42" s="77" customFormat="1" ht="29.25" customHeight="1">
      <c r="A124" s="329"/>
      <c r="B124" s="490"/>
      <c r="C124" s="327"/>
      <c r="D124" s="327"/>
      <c r="E124" s="327"/>
      <c r="F124" s="327"/>
      <c r="G124" s="327"/>
      <c r="H124" s="327"/>
      <c r="I124" s="327"/>
      <c r="J124" s="327"/>
      <c r="K124" s="327"/>
      <c r="L124" s="327"/>
      <c r="M124" s="327"/>
      <c r="N124" s="327"/>
      <c r="O124" s="327"/>
      <c r="P124" s="327"/>
      <c r="Q124" s="327"/>
      <c r="R124" s="327"/>
      <c r="S124" s="327"/>
      <c r="T124" s="327"/>
      <c r="U124" s="327"/>
      <c r="V124" s="327"/>
      <c r="W124" s="327"/>
      <c r="X124" s="327"/>
      <c r="Y124" s="327"/>
      <c r="Z124" s="327"/>
      <c r="AA124" s="327"/>
      <c r="AB124" s="327"/>
      <c r="AC124" s="327"/>
      <c r="AD124" s="327"/>
      <c r="AE124" s="327"/>
      <c r="AF124" s="327"/>
      <c r="AG124" s="327"/>
      <c r="AH124" s="327"/>
      <c r="AI124" s="327"/>
      <c r="AJ124" s="327"/>
      <c r="AK124" s="321"/>
      <c r="AL124" s="321"/>
      <c r="AM124" s="321"/>
      <c r="AN124" s="321"/>
      <c r="AO124" s="321"/>
      <c r="AP124" s="321"/>
    </row>
    <row r="125" spans="2:40" ht="12.75" customHeight="1">
      <c r="B125" s="490"/>
      <c r="C125" s="327"/>
      <c r="D125" s="327"/>
      <c r="E125" s="327"/>
      <c r="F125" s="327"/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7"/>
      <c r="R125" s="327"/>
      <c r="S125" s="327"/>
      <c r="T125" s="327"/>
      <c r="U125" s="327"/>
      <c r="V125" s="327"/>
      <c r="W125" s="327"/>
      <c r="X125" s="327"/>
      <c r="Y125" s="327"/>
      <c r="Z125" s="327"/>
      <c r="AA125" s="327"/>
      <c r="AB125" s="327"/>
      <c r="AC125" s="327"/>
      <c r="AD125" s="327"/>
      <c r="AE125" s="327"/>
      <c r="AF125" s="327"/>
      <c r="AG125" s="327"/>
      <c r="AH125" s="327"/>
      <c r="AI125" s="327"/>
      <c r="AJ125" s="327"/>
      <c r="AK125" s="321"/>
      <c r="AL125" s="321"/>
      <c r="AM125" s="321"/>
      <c r="AN125" s="321"/>
    </row>
    <row r="126" spans="2:40" ht="12.75">
      <c r="B126" s="490"/>
      <c r="C126" s="327"/>
      <c r="D126" s="327"/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  <c r="O126" s="327"/>
      <c r="P126" s="327"/>
      <c r="Q126" s="327"/>
      <c r="R126" s="327"/>
      <c r="S126" s="327"/>
      <c r="T126" s="327"/>
      <c r="U126" s="327"/>
      <c r="V126" s="327"/>
      <c r="W126" s="327"/>
      <c r="X126" s="327"/>
      <c r="Y126" s="327"/>
      <c r="Z126" s="327"/>
      <c r="AA126" s="327"/>
      <c r="AB126" s="327"/>
      <c r="AC126" s="327"/>
      <c r="AD126" s="327"/>
      <c r="AE126" s="327"/>
      <c r="AF126" s="327"/>
      <c r="AG126" s="327"/>
      <c r="AH126" s="327"/>
      <c r="AI126" s="327"/>
      <c r="AJ126" s="327"/>
      <c r="AK126" s="321"/>
      <c r="AL126" s="321"/>
      <c r="AM126" s="321"/>
      <c r="AN126" s="321"/>
    </row>
    <row r="127" spans="2:24" ht="12.75">
      <c r="B127" s="799"/>
      <c r="W127" s="327"/>
      <c r="X127" s="327"/>
    </row>
    <row r="128" ht="12.75">
      <c r="B128" s="799"/>
    </row>
    <row r="129" ht="12.75">
      <c r="B129" s="799"/>
    </row>
    <row r="130" ht="12.75">
      <c r="B130" s="799"/>
    </row>
    <row r="131" ht="12.75">
      <c r="B131" s="321"/>
    </row>
    <row r="132" ht="12.75">
      <c r="B132" s="321"/>
    </row>
    <row r="133" ht="12.75">
      <c r="B133" s="321"/>
    </row>
    <row r="134" ht="12.75">
      <c r="B134" s="321"/>
    </row>
    <row r="135" spans="2:5" ht="12.75">
      <c r="B135" s="321"/>
      <c r="C135" s="328"/>
      <c r="D135" s="328"/>
      <c r="E135" s="328"/>
    </row>
    <row r="136" spans="2:5" ht="12.75">
      <c r="B136" s="321"/>
      <c r="C136" s="328"/>
      <c r="D136" s="328"/>
      <c r="E136" s="328"/>
    </row>
    <row r="137" spans="2:5" ht="12.75">
      <c r="B137" s="321"/>
      <c r="C137" s="328"/>
      <c r="D137" s="328"/>
      <c r="E137" s="328"/>
    </row>
  </sheetData>
  <sheetProtection/>
  <mergeCells count="115">
    <mergeCell ref="B75:B76"/>
    <mergeCell ref="B77:B78"/>
    <mergeCell ref="B79:B80"/>
    <mergeCell ref="B81:B82"/>
    <mergeCell ref="Y23:Z23"/>
    <mergeCell ref="W40:X40"/>
    <mergeCell ref="Y40:Z40"/>
    <mergeCell ref="W89:X89"/>
    <mergeCell ref="Y89:Z89"/>
    <mergeCell ref="Q40:R40"/>
    <mergeCell ref="E40:F40"/>
    <mergeCell ref="I23:J23"/>
    <mergeCell ref="O23:P23"/>
    <mergeCell ref="K40:L40"/>
    <mergeCell ref="O40:P40"/>
    <mergeCell ref="Q89:R89"/>
    <mergeCell ref="E89:F89"/>
    <mergeCell ref="I89:J89"/>
    <mergeCell ref="K89:L89"/>
    <mergeCell ref="O89:P89"/>
    <mergeCell ref="C23:D23"/>
    <mergeCell ref="E23:F23"/>
    <mergeCell ref="B28:B29"/>
    <mergeCell ref="M7:N7"/>
    <mergeCell ref="AC89:AD89"/>
    <mergeCell ref="S23:T23"/>
    <mergeCell ref="W23:X23"/>
    <mergeCell ref="AC40:AD40"/>
    <mergeCell ref="B67:B68"/>
    <mergeCell ref="B59:B60"/>
    <mergeCell ref="A1:AK1"/>
    <mergeCell ref="A2:AK2"/>
    <mergeCell ref="A3:AK3"/>
    <mergeCell ref="A4:AK4"/>
    <mergeCell ref="A5:AK5"/>
    <mergeCell ref="AI7:AJ7"/>
    <mergeCell ref="A7:A15"/>
    <mergeCell ref="C7:D7"/>
    <mergeCell ref="B129:B130"/>
    <mergeCell ref="C120:D120"/>
    <mergeCell ref="B112:B113"/>
    <mergeCell ref="Q120:R120"/>
    <mergeCell ref="B127:B128"/>
    <mergeCell ref="B85:B86"/>
    <mergeCell ref="O120:P120"/>
    <mergeCell ref="C89:D89"/>
    <mergeCell ref="C6:AL6"/>
    <mergeCell ref="B41:B42"/>
    <mergeCell ref="B30:B31"/>
    <mergeCell ref="K23:L23"/>
    <mergeCell ref="B61:B62"/>
    <mergeCell ref="B63:B64"/>
    <mergeCell ref="E7:F7"/>
    <mergeCell ref="I7:J7"/>
    <mergeCell ref="K7:L7"/>
    <mergeCell ref="B26:B27"/>
    <mergeCell ref="E120:F120"/>
    <mergeCell ref="I120:J120"/>
    <mergeCell ref="AK120:AL120"/>
    <mergeCell ref="K120:L120"/>
    <mergeCell ref="U120:V120"/>
    <mergeCell ref="AE120:AF120"/>
    <mergeCell ref="W120:X120"/>
    <mergeCell ref="AI120:AJ120"/>
    <mergeCell ref="G120:H120"/>
    <mergeCell ref="M120:N120"/>
    <mergeCell ref="AG120:AH120"/>
    <mergeCell ref="AG7:AH7"/>
    <mergeCell ref="S120:T120"/>
    <mergeCell ref="Y120:Z120"/>
    <mergeCell ref="AC120:AD120"/>
    <mergeCell ref="AC7:AD7"/>
    <mergeCell ref="AA120:AB120"/>
    <mergeCell ref="U7:V7"/>
    <mergeCell ref="S7:T7"/>
    <mergeCell ref="AA7:AB7"/>
    <mergeCell ref="B110:B111"/>
    <mergeCell ref="B38:B39"/>
    <mergeCell ref="B49:B50"/>
    <mergeCell ref="B51:B52"/>
    <mergeCell ref="AE7:AF7"/>
    <mergeCell ref="W7:X7"/>
    <mergeCell ref="Q7:R7"/>
    <mergeCell ref="B43:B44"/>
    <mergeCell ref="I40:J40"/>
    <mergeCell ref="S40:T40"/>
    <mergeCell ref="Y7:Z7"/>
    <mergeCell ref="O7:P7"/>
    <mergeCell ref="B55:B56"/>
    <mergeCell ref="A39:A88"/>
    <mergeCell ref="G7:H7"/>
    <mergeCell ref="B83:B84"/>
    <mergeCell ref="B87:B88"/>
    <mergeCell ref="B34:B35"/>
    <mergeCell ref="Q23:R23"/>
    <mergeCell ref="C40:D40"/>
    <mergeCell ref="B57:B58"/>
    <mergeCell ref="A17:A23"/>
    <mergeCell ref="A24:A38"/>
    <mergeCell ref="B73:B74"/>
    <mergeCell ref="B32:B33"/>
    <mergeCell ref="B71:B72"/>
    <mergeCell ref="B53:B54"/>
    <mergeCell ref="B45:B46"/>
    <mergeCell ref="B69:B70"/>
    <mergeCell ref="AC23:AD23"/>
    <mergeCell ref="S89:T89"/>
    <mergeCell ref="A89:A116"/>
    <mergeCell ref="B36:B37"/>
    <mergeCell ref="B104:B105"/>
    <mergeCell ref="B102:B103"/>
    <mergeCell ref="B106:B107"/>
    <mergeCell ref="B108:B109"/>
    <mergeCell ref="B65:B66"/>
    <mergeCell ref="B47:B48"/>
  </mergeCells>
  <printOptions/>
  <pageMargins left="0.22" right="0.17" top="0.42" bottom="0.7480314960629921" header="0.31496062992125984" footer="0.31496062992125984"/>
  <pageSetup horizontalDpi="200" verticalDpi="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зауч</cp:lastModifiedBy>
  <cp:lastPrinted>2019-03-19T06:18:52Z</cp:lastPrinted>
  <dcterms:created xsi:type="dcterms:W3CDTF">1996-10-08T23:32:33Z</dcterms:created>
  <dcterms:modified xsi:type="dcterms:W3CDTF">2019-07-05T09:28:38Z</dcterms:modified>
  <cp:category/>
  <cp:version/>
  <cp:contentType/>
  <cp:contentStatus/>
</cp:coreProperties>
</file>